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tabRatio="69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<sst xmlns="http://schemas.openxmlformats.org/spreadsheetml/2006/main" count="792" uniqueCount="43">
  <si>
    <t>Категория заявителей</t>
  </si>
  <si>
    <t>Количество заявок (штук)</t>
  </si>
  <si>
    <t>Максимальная мощность (кВт)</t>
  </si>
  <si>
    <t>0,4 кВ</t>
  </si>
  <si>
    <t>1 - 20 кВ</t>
  </si>
  <si>
    <t>35 кВ и выше</t>
  </si>
  <si>
    <t>1.</t>
  </si>
  <si>
    <t>До 15 кВт - всего</t>
  </si>
  <si>
    <t>в том числе</t>
  </si>
  <si>
    <t>льготная категория &lt;*&gt;</t>
  </si>
  <si>
    <t>2.</t>
  </si>
  <si>
    <t>От 15 до 150 кВт - всего</t>
  </si>
  <si>
    <t>льготная категория &lt;**&gt;</t>
  </si>
  <si>
    <t>3.</t>
  </si>
  <si>
    <t>От 150 кВт до 670 кВт - всего</t>
  </si>
  <si>
    <t>по индивидуальному проекту</t>
  </si>
  <si>
    <t>4.</t>
  </si>
  <si>
    <t>От 670 кВт до 8900 кВт - всего</t>
  </si>
  <si>
    <t>5.</t>
  </si>
  <si>
    <t>От 8900 кВт - всего</t>
  </si>
  <si>
    <t>6.</t>
  </si>
  <si>
    <t>Объекты генерации</t>
  </si>
  <si>
    <t>Количество договоров (штук)</t>
  </si>
  <si>
    <t>Стоимость договоров (без НДС) (тыс. рублей)</t>
  </si>
  <si>
    <t>Поданные заявки на технологическое присоединение</t>
  </si>
  <si>
    <t>Заключенные договоры на технологическое присоединение</t>
  </si>
  <si>
    <t>Аннулированные заявки на технологическое присоединение</t>
  </si>
  <si>
    <t>Выполненные технологические присоединения</t>
  </si>
  <si>
    <t>Количество присоединений(штук)</t>
  </si>
  <si>
    <t>за</t>
  </si>
  <si>
    <r>
      <t xml:space="preserve">Информация о наличии (об отсутствии) технической возможности доступа к регулируемым товарам (работам, услугам) субъектам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эл/сетям и заключенных договорах об осуществлении технологического присоединения </t>
    </r>
    <r>
      <rPr>
        <b/>
        <sz val="10"/>
        <color indexed="8"/>
        <rFont val="Tahoma"/>
        <family val="2"/>
      </rPr>
      <t>к электрическим сетям ООО "АТЭК74"</t>
    </r>
  </si>
  <si>
    <t>январь 2023 год</t>
  </si>
  <si>
    <t>февраль 2023 год</t>
  </si>
  <si>
    <t>март 2023 год</t>
  </si>
  <si>
    <t>апрель 2023 год</t>
  </si>
  <si>
    <t>май 2023 год</t>
  </si>
  <si>
    <t>июнь 2023 год</t>
  </si>
  <si>
    <t>июль 2023 год</t>
  </si>
  <si>
    <t>август 2023 год</t>
  </si>
  <si>
    <t>сентябрь 2023 год</t>
  </si>
  <si>
    <t>октябрь 2023 год</t>
  </si>
  <si>
    <t>ноябрь 2023 год</t>
  </si>
  <si>
    <t>декабрь 2023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</si>
</sst>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_-* #,##0.00_р_._-;\-* #,##0.00_р_._-;_-* &quot;-&quot;??_р_._-;_-@_-"/>
    <numFmt numFmtId="175" formatCode="_-* #,##0.000_р_._-;\-* #,##0.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0"/>
    <numFmt numFmtId="179" formatCode="#,##0.000_ ;\-#,##0.000\ "/>
    <numFmt numFmtId="180" formatCode="#,##0.00_ ;\-#,##0.00\ "/>
    <numFmt numFmtId="181" formatCode="_-* #,##0.0000_р_._-;\-* #,##0.0000_р_._-;_-* &quot;-&quot;??_р_._-;_-@_-"/>
    <numFmt numFmtId="182" formatCode="#,##0_ ;\-#,##0\ "/>
    <numFmt numFmtId="183" formatCode="#,##0.000\ _₽"/>
    <numFmt numFmtId="184" formatCode="#,##0.0000\ _₽"/>
    <numFmt numFmtId="185" formatCode="#,##0.00\ _₽"/>
    <numFmt numFmtId="186" formatCode="#,##0.0\ _₽"/>
    <numFmt numFmtId="187" formatCode="#,##0\ _₽"/>
    <numFmt numFmtId="188" formatCode="0.000000"/>
    <numFmt numFmtId="189" formatCode="0.00000"/>
    <numFmt numFmtId="190" formatCode="0.0000"/>
    <numFmt numFmtId="191" formatCode="0.000"/>
    <numFmt numFmtId="192" formatCode="0.0000000"/>
    <numFmt numFmtId="193" formatCode="0.0"/>
    <numFmt numFmtId="194" formatCode="0.000000000"/>
    <numFmt numFmtId="195" formatCode="0.0000000000"/>
    <numFmt numFmtId="196" formatCode="0.00000000"/>
  </numFmts>
  <fonts count="42"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u val="single"/>
      <sz val="11"/>
      <color indexed="12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u val="single"/>
      <sz val="8.5"/>
      <color indexed="20"/>
      <name val="Tahoma"/>
      <family val="2"/>
    </font>
    <font>
      <sz val="10"/>
      <color indexed="20"/>
      <name val="Tahoma"/>
      <family val="2"/>
    </font>
    <font>
      <i/>
      <sz val="10"/>
      <color indexed="23"/>
      <name val="Tahoma"/>
      <family val="2"/>
    </font>
    <font>
      <sz val="10"/>
      <color indexed="52"/>
      <name val="Tahoma"/>
      <family val="2"/>
    </font>
    <font>
      <sz val="10"/>
      <color indexed="10"/>
      <name val="Tahoma"/>
      <family val="2"/>
    </font>
    <font>
      <sz val="10"/>
      <color indexed="17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theme="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u val="single"/>
      <sz val="11"/>
      <color theme="10"/>
      <name val="Calibri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u val="single"/>
      <sz val="8.5"/>
      <color theme="11"/>
      <name val="Tahoma"/>
      <family val="2"/>
    </font>
    <font>
      <sz val="10"/>
      <color rgb="FF9C0006"/>
      <name val="Tahoma"/>
      <family val="2"/>
    </font>
    <font>
      <i/>
      <sz val="10"/>
      <color rgb="FF7F7F7F"/>
      <name val="Tahoma"/>
      <family val="2"/>
    </font>
    <font>
      <sz val="10"/>
      <color rgb="FFFA7D00"/>
      <name val="Tahoma"/>
      <family val="2"/>
    </font>
    <font>
      <sz val="10"/>
      <color rgb="FFFF0000"/>
      <name val="Tahoma"/>
      <family val="2"/>
    </font>
    <font>
      <sz val="10"/>
      <color rgb="FF006100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 indent="2"/>
    </xf>
    <xf numFmtId="0" fontId="26" fillId="0" borderId="10" xfId="42" applyBorder="1" applyAlignment="1">
      <alignment horizontal="left" vertical="center" wrapText="1" indent="2"/>
    </xf>
    <xf numFmtId="0" fontId="40" fillId="0" borderId="11" xfId="0" applyFont="1" applyBorder="1" applyAlignment="1">
      <alignment/>
    </xf>
    <xf numFmtId="0" fontId="41" fillId="0" borderId="11" xfId="0" applyFont="1" applyBorder="1" applyAlignment="1">
      <alignment horizontal="right"/>
    </xf>
    <xf numFmtId="17" fontId="41" fillId="0" borderId="11" xfId="0" applyNumberFormat="1" applyFont="1" applyBorder="1" applyAlignment="1">
      <alignment/>
    </xf>
    <xf numFmtId="0" fontId="40" fillId="7" borderId="10" xfId="0" applyFont="1" applyFill="1" applyBorder="1" applyAlignment="1">
      <alignment horizontal="center" vertical="center" wrapText="1"/>
    </xf>
    <xf numFmtId="0" fontId="40" fillId="4" borderId="10" xfId="0" applyFont="1" applyFill="1" applyBorder="1" applyAlignment="1">
      <alignment horizontal="center" vertical="center" wrapText="1"/>
    </xf>
    <xf numFmtId="0" fontId="40" fillId="4" borderId="10" xfId="0" applyFont="1" applyFill="1" applyBorder="1" applyAlignment="1">
      <alignment horizontal="center" vertical="center" wrapText="1"/>
    </xf>
    <xf numFmtId="191" fontId="40" fillId="7" borderId="10" xfId="0" applyNumberFormat="1" applyFont="1" applyFill="1" applyBorder="1" applyAlignment="1">
      <alignment horizontal="center" vertical="center" wrapText="1"/>
    </xf>
    <xf numFmtId="178" fontId="40" fillId="7" borderId="10" xfId="0" applyNumberFormat="1" applyFont="1" applyFill="1" applyBorder="1" applyAlignment="1">
      <alignment horizontal="center" vertical="center" wrapText="1"/>
    </xf>
    <xf numFmtId="2" fontId="40" fillId="7" borderId="10" xfId="0" applyNumberFormat="1" applyFont="1" applyFill="1" applyBorder="1" applyAlignment="1">
      <alignment horizontal="center" vertical="center" wrapText="1"/>
    </xf>
    <xf numFmtId="0" fontId="40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40" fillId="4" borderId="12" xfId="0" applyFont="1" applyFill="1" applyBorder="1" applyAlignment="1">
      <alignment horizontal="center" vertical="center" wrapText="1"/>
    </xf>
    <xf numFmtId="0" fontId="40" fillId="4" borderId="13" xfId="0" applyFont="1" applyFill="1" applyBorder="1" applyAlignment="1">
      <alignment horizontal="center" vertical="center" wrapText="1"/>
    </xf>
    <xf numFmtId="0" fontId="40" fillId="4" borderId="14" xfId="0" applyFont="1" applyFill="1" applyBorder="1" applyAlignment="1">
      <alignment horizontal="center" vertical="center" wrapText="1"/>
    </xf>
    <xf numFmtId="0" fontId="40" fillId="4" borderId="15" xfId="0" applyFont="1" applyFill="1" applyBorder="1" applyAlignment="1">
      <alignment horizontal="center" vertical="center" wrapText="1"/>
    </xf>
    <xf numFmtId="0" fontId="40" fillId="4" borderId="16" xfId="0" applyFont="1" applyFill="1" applyBorder="1" applyAlignment="1">
      <alignment horizontal="center" vertical="center" wrapText="1"/>
    </xf>
    <xf numFmtId="0" fontId="40" fillId="4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AR826"/>
  <sheetViews>
    <sheetView zoomScale="85" zoomScaleNormal="85" zoomScalePageLayoutView="0" workbookViewId="0" topLeftCell="A1">
      <pane xSplit="2" topLeftCell="C1" activePane="topRight" state="frozen"/>
      <selection pane="topLeft" activeCell="A1" sqref="A1"/>
      <selection pane="topRight" activeCell="B5" sqref="B5"/>
    </sheetView>
  </sheetViews>
  <sheetFormatPr defaultColWidth="9.140625" defaultRowHeight="12.75"/>
  <cols>
    <col min="1" max="1" width="4.28125" style="0" customWidth="1"/>
    <col min="2" max="2" width="24.421875" style="0" customWidth="1"/>
    <col min="15" max="15" width="11.7109375" style="0" bestFit="1" customWidth="1"/>
  </cols>
  <sheetData>
    <row r="2" spans="2:29" ht="12.75" customHeight="1">
      <c r="B2" s="17" t="s">
        <v>30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2:29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2:29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8" ht="15">
      <c r="A5" s="6" t="s">
        <v>29</v>
      </c>
      <c r="B5" s="7" t="s">
        <v>31</v>
      </c>
      <c r="C5" s="5"/>
      <c r="D5" s="5"/>
      <c r="E5" s="5"/>
      <c r="F5" s="5"/>
      <c r="G5" s="5"/>
      <c r="H5" s="5"/>
    </row>
    <row r="6" spans="1:29" ht="15" customHeight="1">
      <c r="A6" s="18" t="s">
        <v>0</v>
      </c>
      <c r="B6" s="19"/>
      <c r="C6" s="15" t="s">
        <v>24</v>
      </c>
      <c r="D6" s="15"/>
      <c r="E6" s="15"/>
      <c r="F6" s="15"/>
      <c r="G6" s="15"/>
      <c r="H6" s="15"/>
      <c r="I6" s="15" t="s">
        <v>25</v>
      </c>
      <c r="J6" s="15"/>
      <c r="K6" s="15"/>
      <c r="L6" s="15"/>
      <c r="M6" s="15"/>
      <c r="N6" s="15"/>
      <c r="O6" s="15"/>
      <c r="P6" s="15"/>
      <c r="Q6" s="15"/>
      <c r="R6" s="15" t="s">
        <v>26</v>
      </c>
      <c r="S6" s="15"/>
      <c r="T6" s="15"/>
      <c r="U6" s="15"/>
      <c r="V6" s="15"/>
      <c r="W6" s="15"/>
      <c r="X6" s="16" t="s">
        <v>27</v>
      </c>
      <c r="Y6" s="15"/>
      <c r="Z6" s="15"/>
      <c r="AA6" s="15"/>
      <c r="AB6" s="15"/>
      <c r="AC6" s="15"/>
    </row>
    <row r="7" spans="1:29" ht="33" customHeight="1">
      <c r="A7" s="20"/>
      <c r="B7" s="21"/>
      <c r="C7" s="14" t="s">
        <v>1</v>
      </c>
      <c r="D7" s="14"/>
      <c r="E7" s="14"/>
      <c r="F7" s="14" t="s">
        <v>2</v>
      </c>
      <c r="G7" s="14"/>
      <c r="H7" s="14"/>
      <c r="I7" s="14" t="s">
        <v>22</v>
      </c>
      <c r="J7" s="14"/>
      <c r="K7" s="14"/>
      <c r="L7" s="14" t="s">
        <v>2</v>
      </c>
      <c r="M7" s="14"/>
      <c r="N7" s="14"/>
      <c r="O7" s="14" t="s">
        <v>23</v>
      </c>
      <c r="P7" s="14"/>
      <c r="Q7" s="14"/>
      <c r="R7" s="14" t="s">
        <v>1</v>
      </c>
      <c r="S7" s="14"/>
      <c r="T7" s="14"/>
      <c r="U7" s="14" t="s">
        <v>2</v>
      </c>
      <c r="V7" s="14"/>
      <c r="W7" s="14"/>
      <c r="X7" s="14" t="s">
        <v>28</v>
      </c>
      <c r="Y7" s="14"/>
      <c r="Z7" s="14"/>
      <c r="AA7" s="14" t="s">
        <v>2</v>
      </c>
      <c r="AB7" s="14"/>
      <c r="AC7" s="14"/>
    </row>
    <row r="8" spans="1:29" ht="30">
      <c r="A8" s="22"/>
      <c r="B8" s="23"/>
      <c r="C8" s="9" t="s">
        <v>3</v>
      </c>
      <c r="D8" s="9" t="s">
        <v>4</v>
      </c>
      <c r="E8" s="9" t="s">
        <v>5</v>
      </c>
      <c r="F8" s="9" t="s">
        <v>3</v>
      </c>
      <c r="G8" s="9" t="s">
        <v>4</v>
      </c>
      <c r="H8" s="9" t="s">
        <v>5</v>
      </c>
      <c r="I8" s="9" t="s">
        <v>3</v>
      </c>
      <c r="J8" s="9" t="s">
        <v>4</v>
      </c>
      <c r="K8" s="9" t="s">
        <v>5</v>
      </c>
      <c r="L8" s="9" t="s">
        <v>3</v>
      </c>
      <c r="M8" s="9" t="s">
        <v>4</v>
      </c>
      <c r="N8" s="9" t="s">
        <v>5</v>
      </c>
      <c r="O8" s="9" t="s">
        <v>3</v>
      </c>
      <c r="P8" s="9" t="s">
        <v>4</v>
      </c>
      <c r="Q8" s="9" t="s">
        <v>5</v>
      </c>
      <c r="R8" s="9" t="s">
        <v>3</v>
      </c>
      <c r="S8" s="9" t="s">
        <v>4</v>
      </c>
      <c r="T8" s="9" t="s">
        <v>5</v>
      </c>
      <c r="U8" s="9" t="s">
        <v>3</v>
      </c>
      <c r="V8" s="9" t="s">
        <v>4</v>
      </c>
      <c r="W8" s="9" t="s">
        <v>5</v>
      </c>
      <c r="X8" s="9" t="s">
        <v>3</v>
      </c>
      <c r="Y8" s="9" t="s">
        <v>4</v>
      </c>
      <c r="Z8" s="9" t="s">
        <v>5</v>
      </c>
      <c r="AA8" s="9" t="s">
        <v>3</v>
      </c>
      <c r="AB8" s="9" t="s">
        <v>4</v>
      </c>
      <c r="AC8" s="9" t="s">
        <v>5</v>
      </c>
    </row>
    <row r="9" spans="1:29" ht="15">
      <c r="A9" s="1" t="s">
        <v>6</v>
      </c>
      <c r="B9" s="2" t="s">
        <v>7</v>
      </c>
      <c r="C9" s="8">
        <v>2</v>
      </c>
      <c r="D9" s="8">
        <v>0</v>
      </c>
      <c r="E9" s="8">
        <v>0</v>
      </c>
      <c r="F9" s="8">
        <v>23</v>
      </c>
      <c r="G9" s="8">
        <v>0</v>
      </c>
      <c r="H9" s="8">
        <v>0</v>
      </c>
      <c r="I9" s="8">
        <v>1</v>
      </c>
      <c r="J9" s="8">
        <v>0</v>
      </c>
      <c r="K9" s="8">
        <v>0</v>
      </c>
      <c r="L9" s="8">
        <v>15</v>
      </c>
      <c r="M9" s="8">
        <v>0</v>
      </c>
      <c r="N9" s="8">
        <v>0</v>
      </c>
      <c r="O9" s="11">
        <f>17675.53/1.2/1000</f>
        <v>14.729608333333333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</row>
    <row r="10" spans="1:29" ht="15">
      <c r="A10" s="2"/>
      <c r="B10" s="3" t="s">
        <v>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30">
      <c r="A11" s="2"/>
      <c r="B11" s="4" t="s">
        <v>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</row>
    <row r="12" spans="1:29" ht="15">
      <c r="A12" s="1" t="s">
        <v>10</v>
      </c>
      <c r="B12" s="2" t="s">
        <v>11</v>
      </c>
      <c r="C12" s="8">
        <v>2</v>
      </c>
      <c r="D12" s="8">
        <v>0</v>
      </c>
      <c r="E12" s="8">
        <v>0</v>
      </c>
      <c r="F12" s="8">
        <v>185</v>
      </c>
      <c r="G12" s="8">
        <v>0</v>
      </c>
      <c r="H12" s="8">
        <v>0</v>
      </c>
      <c r="I12" s="8">
        <v>1</v>
      </c>
      <c r="J12" s="8">
        <v>0</v>
      </c>
      <c r="K12" s="8">
        <v>0</v>
      </c>
      <c r="L12" s="8">
        <v>150</v>
      </c>
      <c r="M12" s="8">
        <v>0</v>
      </c>
      <c r="N12" s="8">
        <v>0</v>
      </c>
      <c r="O12" s="11">
        <f>17675.53/1.2/1000</f>
        <v>14.729608333333333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4</v>
      </c>
      <c r="Y12" s="8">
        <v>0</v>
      </c>
      <c r="Z12" s="8">
        <v>0</v>
      </c>
      <c r="AA12" s="8">
        <v>225</v>
      </c>
      <c r="AB12" s="8">
        <v>0</v>
      </c>
      <c r="AC12" s="8">
        <v>0</v>
      </c>
    </row>
    <row r="13" spans="1:29" ht="15">
      <c r="A13" s="2"/>
      <c r="B13" s="3" t="s">
        <v>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30">
      <c r="A14" s="2"/>
      <c r="B14" s="4" t="s">
        <v>12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</row>
    <row r="15" spans="1:29" ht="30">
      <c r="A15" s="1" t="s">
        <v>13</v>
      </c>
      <c r="B15" s="2" t="s">
        <v>14</v>
      </c>
      <c r="C15" s="8">
        <v>1</v>
      </c>
      <c r="D15" s="8">
        <v>0</v>
      </c>
      <c r="E15" s="8">
        <v>0</v>
      </c>
      <c r="F15" s="8">
        <v>200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200</v>
      </c>
      <c r="M15" s="8">
        <v>0</v>
      </c>
      <c r="N15" s="8">
        <v>0</v>
      </c>
      <c r="O15" s="11">
        <f>17675.53/1.2/1000</f>
        <v>14.729608333333333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1</v>
      </c>
      <c r="Y15" s="8">
        <v>0</v>
      </c>
      <c r="Z15" s="8">
        <v>0</v>
      </c>
      <c r="AA15" s="8">
        <v>250</v>
      </c>
      <c r="AB15" s="8">
        <v>0</v>
      </c>
      <c r="AC15" s="8">
        <v>0</v>
      </c>
    </row>
    <row r="16" spans="1:29" ht="15">
      <c r="A16" s="2"/>
      <c r="B16" s="3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30">
      <c r="A17" s="2"/>
      <c r="B17" s="3" t="s">
        <v>15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</row>
    <row r="18" spans="1:29" ht="30">
      <c r="A18" s="1" t="s">
        <v>16</v>
      </c>
      <c r="B18" s="2" t="s">
        <v>17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1</v>
      </c>
      <c r="J18" s="8">
        <v>0</v>
      </c>
      <c r="K18" s="8">
        <v>0</v>
      </c>
      <c r="L18" s="8">
        <v>4938</v>
      </c>
      <c r="M18" s="8">
        <v>0</v>
      </c>
      <c r="N18" s="8">
        <v>0</v>
      </c>
      <c r="O18" s="12">
        <f>260066012.59/1.2/1000</f>
        <v>216721.67715833333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</row>
    <row r="19" spans="1:29" ht="15">
      <c r="A19" s="2"/>
      <c r="B19" s="3" t="s">
        <v>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30">
      <c r="A20" s="2"/>
      <c r="B20" s="3" t="s">
        <v>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</row>
    <row r="21" spans="1:29" ht="15">
      <c r="A21" s="1" t="s">
        <v>18</v>
      </c>
      <c r="B21" s="2" t="s">
        <v>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</row>
    <row r="22" spans="1:29" ht="15">
      <c r="A22" s="2"/>
      <c r="B22" s="3" t="s">
        <v>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30">
      <c r="A23" s="2"/>
      <c r="B23" s="3" t="s">
        <v>15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</row>
    <row r="24" spans="1:29" ht="15">
      <c r="A24" s="1" t="s">
        <v>20</v>
      </c>
      <c r="B24" s="2" t="s">
        <v>21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</row>
    <row r="825" ht="12.75"/>
    <row r="826" ht="12.75"/>
  </sheetData>
  <sheetProtection/>
  <mergeCells count="15">
    <mergeCell ref="B2:AC4"/>
    <mergeCell ref="I7:K7"/>
    <mergeCell ref="L7:N7"/>
    <mergeCell ref="O7:Q7"/>
    <mergeCell ref="A6:B8"/>
    <mergeCell ref="C6:H6"/>
    <mergeCell ref="I6:Q6"/>
    <mergeCell ref="C7:E7"/>
    <mergeCell ref="F7:H7"/>
    <mergeCell ref="R6:W6"/>
    <mergeCell ref="R7:T7"/>
    <mergeCell ref="U7:W7"/>
    <mergeCell ref="X6:AC6"/>
    <mergeCell ref="X7:Z7"/>
    <mergeCell ref="AA7:AC7"/>
  </mergeCells>
  <hyperlinks>
    <hyperlink ref="B11" location="Par825" display="Par825"/>
    <hyperlink ref="B14" location="Par826" display="Par826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AR826"/>
  <sheetViews>
    <sheetView zoomScale="90" zoomScaleNormal="90" zoomScalePageLayoutView="0" workbookViewId="0" topLeftCell="B1">
      <selection activeCell="AA16" sqref="AA16"/>
    </sheetView>
  </sheetViews>
  <sheetFormatPr defaultColWidth="9.140625" defaultRowHeight="12.75"/>
  <cols>
    <col min="1" max="1" width="4.28125" style="0" customWidth="1"/>
    <col min="2" max="2" width="24.421875" style="0" customWidth="1"/>
    <col min="15" max="15" width="10.421875" style="0" bestFit="1" customWidth="1"/>
    <col min="16" max="16" width="8.57421875" style="0" bestFit="1" customWidth="1"/>
    <col min="27" max="27" width="13.421875" style="0" customWidth="1"/>
  </cols>
  <sheetData>
    <row r="2" spans="2:29" ht="12.75" customHeight="1">
      <c r="B2" s="17" t="s">
        <v>30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2:29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2:29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8" ht="15">
      <c r="A5" s="6" t="s">
        <v>29</v>
      </c>
      <c r="B5" s="7" t="s">
        <v>40</v>
      </c>
      <c r="C5" s="5"/>
      <c r="D5" s="5"/>
      <c r="E5" s="5"/>
      <c r="F5" s="5"/>
      <c r="G5" s="5"/>
      <c r="H5" s="5"/>
    </row>
    <row r="6" spans="1:29" ht="15" customHeight="1">
      <c r="A6" s="18" t="s">
        <v>0</v>
      </c>
      <c r="B6" s="19"/>
      <c r="C6" s="15" t="s">
        <v>24</v>
      </c>
      <c r="D6" s="15"/>
      <c r="E6" s="15"/>
      <c r="F6" s="15"/>
      <c r="G6" s="15"/>
      <c r="H6" s="15"/>
      <c r="I6" s="15" t="s">
        <v>25</v>
      </c>
      <c r="J6" s="15"/>
      <c r="K6" s="15"/>
      <c r="L6" s="15"/>
      <c r="M6" s="15"/>
      <c r="N6" s="15"/>
      <c r="O6" s="15"/>
      <c r="P6" s="15"/>
      <c r="Q6" s="15"/>
      <c r="R6" s="15" t="s">
        <v>26</v>
      </c>
      <c r="S6" s="15"/>
      <c r="T6" s="15"/>
      <c r="U6" s="15"/>
      <c r="V6" s="15"/>
      <c r="W6" s="15"/>
      <c r="X6" s="16" t="s">
        <v>27</v>
      </c>
      <c r="Y6" s="15"/>
      <c r="Z6" s="15"/>
      <c r="AA6" s="15"/>
      <c r="AB6" s="15"/>
      <c r="AC6" s="15"/>
    </row>
    <row r="7" spans="1:29" ht="33" customHeight="1">
      <c r="A7" s="20"/>
      <c r="B7" s="21"/>
      <c r="C7" s="14" t="s">
        <v>1</v>
      </c>
      <c r="D7" s="14"/>
      <c r="E7" s="14"/>
      <c r="F7" s="14" t="s">
        <v>2</v>
      </c>
      <c r="G7" s="14"/>
      <c r="H7" s="14"/>
      <c r="I7" s="14" t="s">
        <v>22</v>
      </c>
      <c r="J7" s="14"/>
      <c r="K7" s="14"/>
      <c r="L7" s="14" t="s">
        <v>2</v>
      </c>
      <c r="M7" s="14"/>
      <c r="N7" s="14"/>
      <c r="O7" s="14" t="s">
        <v>23</v>
      </c>
      <c r="P7" s="14"/>
      <c r="Q7" s="14"/>
      <c r="R7" s="14" t="s">
        <v>1</v>
      </c>
      <c r="S7" s="14"/>
      <c r="T7" s="14"/>
      <c r="U7" s="14" t="s">
        <v>2</v>
      </c>
      <c r="V7" s="14"/>
      <c r="W7" s="14"/>
      <c r="X7" s="14" t="s">
        <v>28</v>
      </c>
      <c r="Y7" s="14"/>
      <c r="Z7" s="14"/>
      <c r="AA7" s="14" t="s">
        <v>2</v>
      </c>
      <c r="AB7" s="14"/>
      <c r="AC7" s="14"/>
    </row>
    <row r="8" spans="1:29" ht="30">
      <c r="A8" s="22"/>
      <c r="B8" s="23"/>
      <c r="C8" s="9" t="s">
        <v>3</v>
      </c>
      <c r="D8" s="9" t="s">
        <v>4</v>
      </c>
      <c r="E8" s="9" t="s">
        <v>5</v>
      </c>
      <c r="F8" s="9" t="s">
        <v>3</v>
      </c>
      <c r="G8" s="9" t="s">
        <v>4</v>
      </c>
      <c r="H8" s="9" t="s">
        <v>5</v>
      </c>
      <c r="I8" s="9" t="s">
        <v>3</v>
      </c>
      <c r="J8" s="9" t="s">
        <v>4</v>
      </c>
      <c r="K8" s="9" t="s">
        <v>5</v>
      </c>
      <c r="L8" s="9" t="s">
        <v>3</v>
      </c>
      <c r="M8" s="9" t="s">
        <v>4</v>
      </c>
      <c r="N8" s="9" t="s">
        <v>5</v>
      </c>
      <c r="O8" s="9" t="s">
        <v>3</v>
      </c>
      <c r="P8" s="9" t="s">
        <v>4</v>
      </c>
      <c r="Q8" s="9" t="s">
        <v>5</v>
      </c>
      <c r="R8" s="9" t="s">
        <v>3</v>
      </c>
      <c r="S8" s="9" t="s">
        <v>4</v>
      </c>
      <c r="T8" s="9" t="s">
        <v>5</v>
      </c>
      <c r="U8" s="9" t="s">
        <v>3</v>
      </c>
      <c r="V8" s="9" t="s">
        <v>4</v>
      </c>
      <c r="W8" s="9" t="s">
        <v>5</v>
      </c>
      <c r="X8" s="9" t="s">
        <v>3</v>
      </c>
      <c r="Y8" s="9" t="s">
        <v>4</v>
      </c>
      <c r="Z8" s="9" t="s">
        <v>5</v>
      </c>
      <c r="AA8" s="9" t="s">
        <v>3</v>
      </c>
      <c r="AB8" s="9" t="s">
        <v>4</v>
      </c>
      <c r="AC8" s="9" t="s">
        <v>5</v>
      </c>
    </row>
    <row r="9" spans="1:29" ht="15">
      <c r="A9" s="1" t="s">
        <v>6</v>
      </c>
      <c r="B9" s="2" t="s">
        <v>7</v>
      </c>
      <c r="C9" s="8">
        <v>4</v>
      </c>
      <c r="D9" s="8">
        <v>0</v>
      </c>
      <c r="E9" s="8">
        <v>0</v>
      </c>
      <c r="F9" s="8">
        <v>35</v>
      </c>
      <c r="G9" s="8">
        <v>0</v>
      </c>
      <c r="H9" s="8">
        <v>0</v>
      </c>
      <c r="I9" s="8">
        <v>1</v>
      </c>
      <c r="J9" s="8">
        <v>0</v>
      </c>
      <c r="K9" s="8">
        <v>0</v>
      </c>
      <c r="L9" s="8">
        <v>10</v>
      </c>
      <c r="M9" s="8">
        <v>0</v>
      </c>
      <c r="N9" s="8">
        <v>0</v>
      </c>
      <c r="O9" s="11">
        <f>17675.53/1.2/1000</f>
        <v>14.729608333333333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1</v>
      </c>
      <c r="Y9" s="8">
        <v>0</v>
      </c>
      <c r="Z9" s="8">
        <v>0</v>
      </c>
      <c r="AA9" s="8">
        <v>10</v>
      </c>
      <c r="AB9" s="8">
        <v>0</v>
      </c>
      <c r="AC9" s="8">
        <v>0</v>
      </c>
    </row>
    <row r="10" spans="1:29" ht="15">
      <c r="A10" s="2"/>
      <c r="B10" s="3" t="s">
        <v>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30">
      <c r="A11" s="2"/>
      <c r="B11" s="4" t="s">
        <v>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</row>
    <row r="12" spans="1:29" ht="15">
      <c r="A12" s="1" t="s">
        <v>10</v>
      </c>
      <c r="B12" s="2" t="s">
        <v>11</v>
      </c>
      <c r="C12" s="8">
        <v>3</v>
      </c>
      <c r="D12" s="8">
        <v>1</v>
      </c>
      <c r="E12" s="8">
        <v>0</v>
      </c>
      <c r="F12" s="8">
        <v>110</v>
      </c>
      <c r="G12" s="8">
        <v>23</v>
      </c>
      <c r="H12" s="8">
        <v>0</v>
      </c>
      <c r="I12" s="8">
        <v>3</v>
      </c>
      <c r="J12" s="8">
        <v>0</v>
      </c>
      <c r="K12" s="8">
        <v>0</v>
      </c>
      <c r="L12" s="8">
        <v>259</v>
      </c>
      <c r="M12" s="8">
        <v>0</v>
      </c>
      <c r="N12" s="8">
        <v>0</v>
      </c>
      <c r="O12" s="11">
        <v>58.91843333333333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3</v>
      </c>
      <c r="Y12" s="8">
        <v>0</v>
      </c>
      <c r="Z12" s="8">
        <v>0</v>
      </c>
      <c r="AA12" s="8">
        <v>215</v>
      </c>
      <c r="AB12" s="8">
        <v>0</v>
      </c>
      <c r="AC12" s="8">
        <v>0</v>
      </c>
    </row>
    <row r="13" spans="1:29" ht="15">
      <c r="A13" s="2"/>
      <c r="B13" s="3" t="s">
        <v>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30">
      <c r="A14" s="2"/>
      <c r="B14" s="4" t="s">
        <v>12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</row>
    <row r="15" spans="1:29" ht="30">
      <c r="A15" s="1" t="s">
        <v>13</v>
      </c>
      <c r="B15" s="2" t="s">
        <v>14</v>
      </c>
      <c r="C15" s="8">
        <v>1</v>
      </c>
      <c r="D15" s="8">
        <v>0</v>
      </c>
      <c r="E15" s="8">
        <v>0</v>
      </c>
      <c r="F15" s="8">
        <v>250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2</v>
      </c>
      <c r="Y15" s="8">
        <v>0</v>
      </c>
      <c r="Z15" s="8">
        <v>0</v>
      </c>
      <c r="AA15" s="8">
        <v>465</v>
      </c>
      <c r="AB15" s="8">
        <v>0</v>
      </c>
      <c r="AC15" s="8">
        <v>0</v>
      </c>
    </row>
    <row r="16" spans="1:29" ht="15">
      <c r="A16" s="2"/>
      <c r="B16" s="3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30">
      <c r="A17" s="2"/>
      <c r="B17" s="3" t="s">
        <v>15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</row>
    <row r="18" spans="1:29" ht="30">
      <c r="A18" s="1" t="s">
        <v>16</v>
      </c>
      <c r="B18" s="2" t="s">
        <v>17</v>
      </c>
      <c r="C18" s="8">
        <v>1</v>
      </c>
      <c r="D18" s="8">
        <v>0</v>
      </c>
      <c r="E18" s="8">
        <v>0</v>
      </c>
      <c r="F18" s="8">
        <v>1000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</row>
    <row r="19" spans="1:29" ht="15">
      <c r="A19" s="2"/>
      <c r="B19" s="3" t="s">
        <v>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30">
      <c r="A20" s="2"/>
      <c r="B20" s="3" t="s">
        <v>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</row>
    <row r="21" spans="1:29" ht="15">
      <c r="A21" s="1" t="s">
        <v>18</v>
      </c>
      <c r="B21" s="2" t="s">
        <v>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</row>
    <row r="22" spans="1:29" ht="15">
      <c r="A22" s="2"/>
      <c r="B22" s="3" t="s">
        <v>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30">
      <c r="A23" s="2"/>
      <c r="B23" s="3" t="s">
        <v>15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</row>
    <row r="24" spans="1:29" ht="15">
      <c r="A24" s="1" t="s">
        <v>20</v>
      </c>
      <c r="B24" s="2" t="s">
        <v>21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</row>
    <row r="825" ht="12.75"/>
    <row r="826" ht="12.75"/>
  </sheetData>
  <sheetProtection/>
  <mergeCells count="15">
    <mergeCell ref="O7:Q7"/>
    <mergeCell ref="R7:T7"/>
    <mergeCell ref="U7:W7"/>
    <mergeCell ref="X7:Z7"/>
    <mergeCell ref="AA7:AC7"/>
    <mergeCell ref="B2:AC4"/>
    <mergeCell ref="A6:B8"/>
    <mergeCell ref="C6:H6"/>
    <mergeCell ref="I6:Q6"/>
    <mergeCell ref="R6:W6"/>
    <mergeCell ref="X6:AC6"/>
    <mergeCell ref="C7:E7"/>
    <mergeCell ref="F7:H7"/>
    <mergeCell ref="I7:K7"/>
    <mergeCell ref="L7:N7"/>
  </mergeCells>
  <hyperlinks>
    <hyperlink ref="B11" location="Par825" display="Par825"/>
    <hyperlink ref="B14" location="Par826" display="Par826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AR826"/>
  <sheetViews>
    <sheetView zoomScale="85" zoomScaleNormal="85" zoomScalePageLayoutView="0" workbookViewId="0" topLeftCell="A1">
      <selection activeCell="X16" sqref="X16"/>
    </sheetView>
  </sheetViews>
  <sheetFormatPr defaultColWidth="9.140625" defaultRowHeight="12.75"/>
  <cols>
    <col min="1" max="1" width="4.28125" style="0" customWidth="1"/>
    <col min="2" max="2" width="24.421875" style="0" customWidth="1"/>
    <col min="15" max="15" width="9.140625" style="0" customWidth="1"/>
    <col min="16" max="16" width="11.00390625" style="0" bestFit="1" customWidth="1"/>
  </cols>
  <sheetData>
    <row r="2" spans="2:29" ht="12.75" customHeight="1">
      <c r="B2" s="17" t="s">
        <v>30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2:29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2:29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8" ht="15">
      <c r="A5" s="6" t="s">
        <v>29</v>
      </c>
      <c r="B5" s="7" t="s">
        <v>41</v>
      </c>
      <c r="C5" s="5"/>
      <c r="D5" s="5"/>
      <c r="E5" s="5"/>
      <c r="F5" s="5"/>
      <c r="G5" s="5"/>
      <c r="H5" s="5"/>
    </row>
    <row r="6" spans="1:29" ht="15" customHeight="1">
      <c r="A6" s="18" t="s">
        <v>0</v>
      </c>
      <c r="B6" s="19"/>
      <c r="C6" s="15" t="s">
        <v>24</v>
      </c>
      <c r="D6" s="15"/>
      <c r="E6" s="15"/>
      <c r="F6" s="15"/>
      <c r="G6" s="15"/>
      <c r="H6" s="15"/>
      <c r="I6" s="15" t="s">
        <v>25</v>
      </c>
      <c r="J6" s="15"/>
      <c r="K6" s="15"/>
      <c r="L6" s="15"/>
      <c r="M6" s="15"/>
      <c r="N6" s="15"/>
      <c r="O6" s="15"/>
      <c r="P6" s="15"/>
      <c r="Q6" s="15"/>
      <c r="R6" s="15" t="s">
        <v>26</v>
      </c>
      <c r="S6" s="15"/>
      <c r="T6" s="15"/>
      <c r="U6" s="15"/>
      <c r="V6" s="15"/>
      <c r="W6" s="15"/>
      <c r="X6" s="16" t="s">
        <v>27</v>
      </c>
      <c r="Y6" s="15"/>
      <c r="Z6" s="15"/>
      <c r="AA6" s="15"/>
      <c r="AB6" s="15"/>
      <c r="AC6" s="15"/>
    </row>
    <row r="7" spans="1:29" ht="33" customHeight="1">
      <c r="A7" s="20"/>
      <c r="B7" s="21"/>
      <c r="C7" s="14" t="s">
        <v>1</v>
      </c>
      <c r="D7" s="14"/>
      <c r="E7" s="14"/>
      <c r="F7" s="14" t="s">
        <v>2</v>
      </c>
      <c r="G7" s="14"/>
      <c r="H7" s="14"/>
      <c r="I7" s="14" t="s">
        <v>22</v>
      </c>
      <c r="J7" s="14"/>
      <c r="K7" s="14"/>
      <c r="L7" s="14" t="s">
        <v>2</v>
      </c>
      <c r="M7" s="14"/>
      <c r="N7" s="14"/>
      <c r="O7" s="14" t="s">
        <v>23</v>
      </c>
      <c r="P7" s="14"/>
      <c r="Q7" s="14"/>
      <c r="R7" s="14" t="s">
        <v>1</v>
      </c>
      <c r="S7" s="14"/>
      <c r="T7" s="14"/>
      <c r="U7" s="14" t="s">
        <v>2</v>
      </c>
      <c r="V7" s="14"/>
      <c r="W7" s="14"/>
      <c r="X7" s="14" t="s">
        <v>28</v>
      </c>
      <c r="Y7" s="14"/>
      <c r="Z7" s="14"/>
      <c r="AA7" s="14" t="s">
        <v>2</v>
      </c>
      <c r="AB7" s="14"/>
      <c r="AC7" s="14"/>
    </row>
    <row r="8" spans="1:29" ht="30">
      <c r="A8" s="22"/>
      <c r="B8" s="23"/>
      <c r="C8" s="9" t="s">
        <v>3</v>
      </c>
      <c r="D8" s="9" t="s">
        <v>4</v>
      </c>
      <c r="E8" s="9" t="s">
        <v>5</v>
      </c>
      <c r="F8" s="9" t="s">
        <v>3</v>
      </c>
      <c r="G8" s="9" t="s">
        <v>4</v>
      </c>
      <c r="H8" s="9" t="s">
        <v>5</v>
      </c>
      <c r="I8" s="9" t="s">
        <v>3</v>
      </c>
      <c r="J8" s="9" t="s">
        <v>4</v>
      </c>
      <c r="K8" s="9" t="s">
        <v>5</v>
      </c>
      <c r="L8" s="9" t="s">
        <v>3</v>
      </c>
      <c r="M8" s="9" t="s">
        <v>4</v>
      </c>
      <c r="N8" s="9" t="s">
        <v>5</v>
      </c>
      <c r="O8" s="9" t="s">
        <v>3</v>
      </c>
      <c r="P8" s="9" t="s">
        <v>4</v>
      </c>
      <c r="Q8" s="9" t="s">
        <v>5</v>
      </c>
      <c r="R8" s="9" t="s">
        <v>3</v>
      </c>
      <c r="S8" s="9" t="s">
        <v>4</v>
      </c>
      <c r="T8" s="9" t="s">
        <v>5</v>
      </c>
      <c r="U8" s="9" t="s">
        <v>3</v>
      </c>
      <c r="V8" s="9" t="s">
        <v>4</v>
      </c>
      <c r="W8" s="9" t="s">
        <v>5</v>
      </c>
      <c r="X8" s="9" t="s">
        <v>3</v>
      </c>
      <c r="Y8" s="9" t="s">
        <v>4</v>
      </c>
      <c r="Z8" s="9" t="s">
        <v>5</v>
      </c>
      <c r="AA8" s="9" t="s">
        <v>3</v>
      </c>
      <c r="AB8" s="9" t="s">
        <v>4</v>
      </c>
      <c r="AC8" s="9" t="s">
        <v>5</v>
      </c>
    </row>
    <row r="9" spans="1:29" ht="15">
      <c r="A9" s="1" t="s">
        <v>6</v>
      </c>
      <c r="B9" s="2" t="s">
        <v>7</v>
      </c>
      <c r="C9" s="8">
        <v>8</v>
      </c>
      <c r="D9" s="8">
        <v>0</v>
      </c>
      <c r="E9" s="8">
        <v>0</v>
      </c>
      <c r="F9" s="8">
        <v>47</v>
      </c>
      <c r="G9" s="8">
        <v>0</v>
      </c>
      <c r="H9" s="8">
        <v>0</v>
      </c>
      <c r="I9" s="8">
        <v>6</v>
      </c>
      <c r="J9" s="8">
        <v>0</v>
      </c>
      <c r="K9" s="8">
        <v>0</v>
      </c>
      <c r="L9" s="8">
        <v>57</v>
      </c>
      <c r="M9" s="8">
        <v>0</v>
      </c>
      <c r="N9" s="8">
        <v>0</v>
      </c>
      <c r="O9" s="11">
        <v>105.04708</v>
      </c>
      <c r="P9" s="8">
        <v>0</v>
      </c>
      <c r="Q9" s="8">
        <v>0</v>
      </c>
      <c r="R9" s="8">
        <v>1</v>
      </c>
      <c r="S9" s="8">
        <v>0</v>
      </c>
      <c r="T9" s="8">
        <v>0</v>
      </c>
      <c r="U9" s="8">
        <v>23</v>
      </c>
      <c r="V9" s="8">
        <v>0</v>
      </c>
      <c r="W9" s="8">
        <v>0</v>
      </c>
      <c r="X9" s="8">
        <v>4</v>
      </c>
      <c r="Y9" s="8">
        <v>0</v>
      </c>
      <c r="Z9" s="8">
        <v>0</v>
      </c>
      <c r="AA9" s="8">
        <v>29</v>
      </c>
      <c r="AB9" s="8">
        <v>0</v>
      </c>
      <c r="AC9" s="8">
        <v>0</v>
      </c>
    </row>
    <row r="10" spans="1:29" ht="15">
      <c r="A10" s="2"/>
      <c r="B10" s="3" t="s">
        <v>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1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30">
      <c r="A11" s="2"/>
      <c r="B11" s="4" t="s">
        <v>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</row>
    <row r="12" spans="1:29" ht="15">
      <c r="A12" s="1" t="s">
        <v>10</v>
      </c>
      <c r="B12" s="2" t="s">
        <v>11</v>
      </c>
      <c r="C12" s="8">
        <v>3</v>
      </c>
      <c r="D12" s="8">
        <v>0</v>
      </c>
      <c r="E12" s="8">
        <v>0</v>
      </c>
      <c r="F12" s="8">
        <v>98</v>
      </c>
      <c r="G12" s="8">
        <v>0</v>
      </c>
      <c r="H12" s="8">
        <v>0</v>
      </c>
      <c r="I12" s="8">
        <v>2</v>
      </c>
      <c r="J12" s="8">
        <v>0</v>
      </c>
      <c r="K12" s="8">
        <v>0</v>
      </c>
      <c r="L12" s="8">
        <v>48</v>
      </c>
      <c r="M12" s="8">
        <v>0</v>
      </c>
      <c r="N12" s="8">
        <v>0</v>
      </c>
      <c r="O12" s="11">
        <v>29.45922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4</v>
      </c>
      <c r="Y12" s="8">
        <v>0</v>
      </c>
      <c r="Z12" s="8">
        <v>0</v>
      </c>
      <c r="AA12" s="8">
        <v>250</v>
      </c>
      <c r="AB12" s="8">
        <v>0</v>
      </c>
      <c r="AC12" s="8">
        <v>0</v>
      </c>
    </row>
    <row r="13" spans="1:29" ht="15">
      <c r="A13" s="2"/>
      <c r="B13" s="3" t="s">
        <v>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30">
      <c r="A14" s="2"/>
      <c r="B14" s="4" t="s">
        <v>12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</row>
    <row r="15" spans="1:29" ht="30">
      <c r="A15" s="1" t="s">
        <v>13</v>
      </c>
      <c r="B15" s="2" t="s">
        <v>14</v>
      </c>
      <c r="C15" s="8">
        <v>5</v>
      </c>
      <c r="D15" s="8">
        <v>0</v>
      </c>
      <c r="E15" s="8">
        <v>0</v>
      </c>
      <c r="F15" s="8">
        <v>2200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630</v>
      </c>
      <c r="M15" s="8">
        <v>0</v>
      </c>
      <c r="N15" s="8">
        <v>0</v>
      </c>
      <c r="O15" s="11">
        <v>14.55424</v>
      </c>
      <c r="P15" s="8">
        <v>0</v>
      </c>
      <c r="Q15" s="8">
        <v>0</v>
      </c>
      <c r="R15" s="8">
        <v>1</v>
      </c>
      <c r="S15" s="8">
        <v>0</v>
      </c>
      <c r="T15" s="8">
        <v>0</v>
      </c>
      <c r="U15" s="8">
        <v>200</v>
      </c>
      <c r="V15" s="8">
        <v>0</v>
      </c>
      <c r="W15" s="8">
        <v>0</v>
      </c>
      <c r="X15" s="8">
        <v>1</v>
      </c>
      <c r="Y15" s="8">
        <v>0</v>
      </c>
      <c r="Z15" s="8">
        <v>0</v>
      </c>
      <c r="AA15" s="8">
        <v>630</v>
      </c>
      <c r="AB15" s="8">
        <v>0</v>
      </c>
      <c r="AC15" s="8">
        <v>0</v>
      </c>
    </row>
    <row r="16" spans="1:29" ht="15">
      <c r="A16" s="2"/>
      <c r="B16" s="3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30">
      <c r="A17" s="2"/>
      <c r="B17" s="3" t="s">
        <v>15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</row>
    <row r="18" spans="1:29" ht="30">
      <c r="A18" s="1" t="s">
        <v>16</v>
      </c>
      <c r="B18" s="2" t="s">
        <v>17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1</v>
      </c>
      <c r="J18" s="8">
        <v>0</v>
      </c>
      <c r="K18" s="8">
        <v>0</v>
      </c>
      <c r="L18" s="8">
        <v>1000</v>
      </c>
      <c r="M18" s="8">
        <v>0</v>
      </c>
      <c r="N18" s="8">
        <v>0</v>
      </c>
      <c r="O18" s="11">
        <v>14.55424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</row>
    <row r="19" spans="1:29" ht="15">
      <c r="A19" s="2"/>
      <c r="B19" s="3" t="s">
        <v>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30">
      <c r="A20" s="2"/>
      <c r="B20" s="3" t="s">
        <v>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</row>
    <row r="21" spans="1:29" ht="15">
      <c r="A21" s="1" t="s">
        <v>18</v>
      </c>
      <c r="B21" s="2" t="s">
        <v>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</row>
    <row r="22" spans="1:29" ht="15">
      <c r="A22" s="2"/>
      <c r="B22" s="3" t="s">
        <v>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30">
      <c r="A23" s="2"/>
      <c r="B23" s="3" t="s">
        <v>15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</row>
    <row r="24" spans="1:29" ht="15">
      <c r="A24" s="1" t="s">
        <v>20</v>
      </c>
      <c r="B24" s="2" t="s">
        <v>21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</row>
    <row r="825" ht="12.75"/>
    <row r="826" ht="12.75"/>
  </sheetData>
  <sheetProtection/>
  <mergeCells count="15">
    <mergeCell ref="O7:Q7"/>
    <mergeCell ref="R7:T7"/>
    <mergeCell ref="U7:W7"/>
    <mergeCell ref="X7:Z7"/>
    <mergeCell ref="AA7:AC7"/>
    <mergeCell ref="B2:AC4"/>
    <mergeCell ref="A6:B8"/>
    <mergeCell ref="C6:H6"/>
    <mergeCell ref="I6:Q6"/>
    <mergeCell ref="R6:W6"/>
    <mergeCell ref="X6:AC6"/>
    <mergeCell ref="C7:E7"/>
    <mergeCell ref="F7:H7"/>
    <mergeCell ref="I7:K7"/>
    <mergeCell ref="L7:N7"/>
  </mergeCells>
  <hyperlinks>
    <hyperlink ref="B11" location="Par825" display="Par825"/>
    <hyperlink ref="B14" location="Par826" display="Par826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AR826"/>
  <sheetViews>
    <sheetView tabSelected="1" zoomScale="85" zoomScaleNormal="85" zoomScalePageLayoutView="0" workbookViewId="0" topLeftCell="A1">
      <selection activeCell="X19" sqref="X19"/>
    </sheetView>
  </sheetViews>
  <sheetFormatPr defaultColWidth="9.140625" defaultRowHeight="12.75"/>
  <cols>
    <col min="1" max="1" width="4.28125" style="0" customWidth="1"/>
    <col min="2" max="2" width="24.421875" style="0" customWidth="1"/>
    <col min="15" max="15" width="10.7109375" style="0" bestFit="1" customWidth="1"/>
  </cols>
  <sheetData>
    <row r="2" spans="2:29" ht="12.75" customHeight="1">
      <c r="B2" s="17" t="s">
        <v>30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2:29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2:29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8" ht="15">
      <c r="A5" s="6" t="s">
        <v>29</v>
      </c>
      <c r="B5" s="7" t="s">
        <v>42</v>
      </c>
      <c r="C5" s="5"/>
      <c r="D5" s="5"/>
      <c r="E5" s="5"/>
      <c r="F5" s="5"/>
      <c r="G5" s="5"/>
      <c r="H5" s="5"/>
    </row>
    <row r="6" spans="1:29" ht="15" customHeight="1">
      <c r="A6" s="18" t="s">
        <v>0</v>
      </c>
      <c r="B6" s="19"/>
      <c r="C6" s="15" t="s">
        <v>24</v>
      </c>
      <c r="D6" s="15"/>
      <c r="E6" s="15"/>
      <c r="F6" s="15"/>
      <c r="G6" s="15"/>
      <c r="H6" s="15"/>
      <c r="I6" s="15" t="s">
        <v>25</v>
      </c>
      <c r="J6" s="15"/>
      <c r="K6" s="15"/>
      <c r="L6" s="15"/>
      <c r="M6" s="15"/>
      <c r="N6" s="15"/>
      <c r="O6" s="15"/>
      <c r="P6" s="15"/>
      <c r="Q6" s="15"/>
      <c r="R6" s="15" t="s">
        <v>26</v>
      </c>
      <c r="S6" s="15"/>
      <c r="T6" s="15"/>
      <c r="U6" s="15"/>
      <c r="V6" s="15"/>
      <c r="W6" s="15"/>
      <c r="X6" s="16" t="s">
        <v>27</v>
      </c>
      <c r="Y6" s="15"/>
      <c r="Z6" s="15"/>
      <c r="AA6" s="15"/>
      <c r="AB6" s="15"/>
      <c r="AC6" s="15"/>
    </row>
    <row r="7" spans="1:29" ht="33" customHeight="1">
      <c r="A7" s="20"/>
      <c r="B7" s="21"/>
      <c r="C7" s="14" t="s">
        <v>1</v>
      </c>
      <c r="D7" s="14"/>
      <c r="E7" s="14"/>
      <c r="F7" s="14" t="s">
        <v>2</v>
      </c>
      <c r="G7" s="14"/>
      <c r="H7" s="14"/>
      <c r="I7" s="14" t="s">
        <v>22</v>
      </c>
      <c r="J7" s="14"/>
      <c r="K7" s="14"/>
      <c r="L7" s="14" t="s">
        <v>2</v>
      </c>
      <c r="M7" s="14"/>
      <c r="N7" s="14"/>
      <c r="O7" s="14" t="s">
        <v>23</v>
      </c>
      <c r="P7" s="14"/>
      <c r="Q7" s="14"/>
      <c r="R7" s="14" t="s">
        <v>1</v>
      </c>
      <c r="S7" s="14"/>
      <c r="T7" s="14"/>
      <c r="U7" s="14" t="s">
        <v>2</v>
      </c>
      <c r="V7" s="14"/>
      <c r="W7" s="14"/>
      <c r="X7" s="14" t="s">
        <v>28</v>
      </c>
      <c r="Y7" s="14"/>
      <c r="Z7" s="14"/>
      <c r="AA7" s="14" t="s">
        <v>2</v>
      </c>
      <c r="AB7" s="14"/>
      <c r="AC7" s="14"/>
    </row>
    <row r="8" spans="1:29" ht="30">
      <c r="A8" s="22"/>
      <c r="B8" s="23"/>
      <c r="C8" s="9" t="s">
        <v>3</v>
      </c>
      <c r="D8" s="9" t="s">
        <v>4</v>
      </c>
      <c r="E8" s="9" t="s">
        <v>5</v>
      </c>
      <c r="F8" s="9" t="s">
        <v>3</v>
      </c>
      <c r="G8" s="9" t="s">
        <v>4</v>
      </c>
      <c r="H8" s="9" t="s">
        <v>5</v>
      </c>
      <c r="I8" s="9" t="s">
        <v>3</v>
      </c>
      <c r="J8" s="9" t="s">
        <v>4</v>
      </c>
      <c r="K8" s="9" t="s">
        <v>5</v>
      </c>
      <c r="L8" s="9" t="s">
        <v>3</v>
      </c>
      <c r="M8" s="9" t="s">
        <v>4</v>
      </c>
      <c r="N8" s="9" t="s">
        <v>5</v>
      </c>
      <c r="O8" s="9" t="s">
        <v>3</v>
      </c>
      <c r="P8" s="9" t="s">
        <v>4</v>
      </c>
      <c r="Q8" s="9" t="s">
        <v>5</v>
      </c>
      <c r="R8" s="9" t="s">
        <v>3</v>
      </c>
      <c r="S8" s="9" t="s">
        <v>4</v>
      </c>
      <c r="T8" s="9" t="s">
        <v>5</v>
      </c>
      <c r="U8" s="9" t="s">
        <v>3</v>
      </c>
      <c r="V8" s="9" t="s">
        <v>4</v>
      </c>
      <c r="W8" s="9" t="s">
        <v>5</v>
      </c>
      <c r="X8" s="9" t="s">
        <v>3</v>
      </c>
      <c r="Y8" s="9" t="s">
        <v>4</v>
      </c>
      <c r="Z8" s="9" t="s">
        <v>5</v>
      </c>
      <c r="AA8" s="9" t="s">
        <v>3</v>
      </c>
      <c r="AB8" s="9" t="s">
        <v>4</v>
      </c>
      <c r="AC8" s="9" t="s">
        <v>5</v>
      </c>
    </row>
    <row r="9" spans="1:29" ht="15">
      <c r="A9" s="1" t="s">
        <v>6</v>
      </c>
      <c r="B9" s="2" t="s">
        <v>7</v>
      </c>
      <c r="C9" s="8">
        <v>11</v>
      </c>
      <c r="D9" s="8">
        <v>0</v>
      </c>
      <c r="E9" s="8">
        <v>0</v>
      </c>
      <c r="F9" s="8">
        <v>107.5</v>
      </c>
      <c r="G9" s="8">
        <v>0</v>
      </c>
      <c r="H9" s="8">
        <v>0</v>
      </c>
      <c r="I9" s="8">
        <v>5</v>
      </c>
      <c r="J9" s="8">
        <v>0</v>
      </c>
      <c r="K9" s="8">
        <v>0</v>
      </c>
      <c r="L9" s="8">
        <v>27.5</v>
      </c>
      <c r="M9" s="8">
        <v>0</v>
      </c>
      <c r="N9" s="8">
        <v>0</v>
      </c>
      <c r="O9" s="11">
        <v>72.47621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2</v>
      </c>
      <c r="Y9" s="8">
        <v>0</v>
      </c>
      <c r="Z9" s="8">
        <v>0</v>
      </c>
      <c r="AA9" s="8">
        <v>14</v>
      </c>
      <c r="AB9" s="8">
        <v>0</v>
      </c>
      <c r="AC9" s="8">
        <v>0</v>
      </c>
    </row>
    <row r="10" spans="1:29" ht="15">
      <c r="A10" s="2"/>
      <c r="B10" s="3" t="s">
        <v>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30">
      <c r="A11" s="2"/>
      <c r="B11" s="4" t="s">
        <v>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</row>
    <row r="12" spans="1:29" ht="15">
      <c r="A12" s="1" t="s">
        <v>10</v>
      </c>
      <c r="B12" s="2" t="s">
        <v>11</v>
      </c>
      <c r="C12" s="8">
        <v>2</v>
      </c>
      <c r="D12" s="8">
        <v>0</v>
      </c>
      <c r="E12" s="8">
        <v>0</v>
      </c>
      <c r="F12" s="8">
        <v>76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3</v>
      </c>
      <c r="Y12" s="8">
        <v>0</v>
      </c>
      <c r="Z12" s="8">
        <v>0</v>
      </c>
      <c r="AA12" s="8">
        <v>399</v>
      </c>
      <c r="AB12" s="8">
        <v>0</v>
      </c>
      <c r="AC12" s="8">
        <v>0</v>
      </c>
    </row>
    <row r="13" spans="1:29" ht="15">
      <c r="A13" s="2"/>
      <c r="B13" s="3" t="s">
        <v>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30">
      <c r="A14" s="2"/>
      <c r="B14" s="4" t="s">
        <v>12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</row>
    <row r="15" spans="1:29" ht="30">
      <c r="A15" s="1" t="s">
        <v>13</v>
      </c>
      <c r="B15" s="2" t="s">
        <v>14</v>
      </c>
      <c r="C15" s="8">
        <v>7</v>
      </c>
      <c r="D15" s="8">
        <v>0</v>
      </c>
      <c r="E15" s="8">
        <v>0</v>
      </c>
      <c r="F15" s="8">
        <v>2510</v>
      </c>
      <c r="G15" s="8">
        <v>0</v>
      </c>
      <c r="H15" s="8">
        <v>0</v>
      </c>
      <c r="I15" s="8">
        <v>3</v>
      </c>
      <c r="J15" s="8">
        <v>0</v>
      </c>
      <c r="K15" s="8">
        <v>0</v>
      </c>
      <c r="L15" s="8">
        <v>1070</v>
      </c>
      <c r="M15" s="8">
        <v>0</v>
      </c>
      <c r="N15" s="8">
        <v>0</v>
      </c>
      <c r="O15" s="11">
        <v>5309.26246</v>
      </c>
      <c r="P15" s="8">
        <v>0</v>
      </c>
      <c r="Q15" s="8">
        <v>0</v>
      </c>
      <c r="R15" s="8">
        <v>1</v>
      </c>
      <c r="S15" s="8">
        <v>0</v>
      </c>
      <c r="T15" s="8">
        <v>0</v>
      </c>
      <c r="U15" s="8">
        <v>250</v>
      </c>
      <c r="V15" s="8">
        <v>0</v>
      </c>
      <c r="W15" s="8">
        <v>0</v>
      </c>
      <c r="X15" s="8">
        <v>4</v>
      </c>
      <c r="Y15" s="8">
        <v>0</v>
      </c>
      <c r="Z15" s="8">
        <v>0</v>
      </c>
      <c r="AA15" s="8">
        <v>1394.2</v>
      </c>
      <c r="AB15" s="8">
        <v>0</v>
      </c>
      <c r="AC15" s="8">
        <v>0</v>
      </c>
    </row>
    <row r="16" spans="1:29" ht="15">
      <c r="A16" s="2"/>
      <c r="B16" s="3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30">
      <c r="A17" s="2"/>
      <c r="B17" s="3" t="s">
        <v>15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</row>
    <row r="18" spans="1:29" ht="30">
      <c r="A18" s="1" t="s">
        <v>16</v>
      </c>
      <c r="B18" s="2" t="s">
        <v>17</v>
      </c>
      <c r="C18" s="8">
        <v>1</v>
      </c>
      <c r="D18" s="8">
        <v>0</v>
      </c>
      <c r="E18" s="8">
        <v>0</v>
      </c>
      <c r="F18" s="8">
        <v>1000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</v>
      </c>
      <c r="Y18" s="8">
        <v>0</v>
      </c>
      <c r="Z18" s="8">
        <v>0</v>
      </c>
      <c r="AA18" s="8">
        <v>1165.2</v>
      </c>
      <c r="AB18" s="8">
        <v>0</v>
      </c>
      <c r="AC18" s="8">
        <v>0</v>
      </c>
    </row>
    <row r="19" spans="1:29" ht="15">
      <c r="A19" s="2"/>
      <c r="B19" s="3" t="s">
        <v>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30">
      <c r="A20" s="2"/>
      <c r="B20" s="3" t="s">
        <v>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</row>
    <row r="21" spans="1:29" ht="15">
      <c r="A21" s="1" t="s">
        <v>18</v>
      </c>
      <c r="B21" s="2" t="s">
        <v>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</row>
    <row r="22" spans="1:29" ht="15">
      <c r="A22" s="2"/>
      <c r="B22" s="3" t="s">
        <v>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30">
      <c r="A23" s="2"/>
      <c r="B23" s="3" t="s">
        <v>15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</row>
    <row r="24" spans="1:29" ht="15">
      <c r="A24" s="1" t="s">
        <v>20</v>
      </c>
      <c r="B24" s="2" t="s">
        <v>21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</row>
    <row r="825" ht="12.75"/>
    <row r="826" ht="12.75"/>
  </sheetData>
  <sheetProtection/>
  <mergeCells count="15">
    <mergeCell ref="O7:Q7"/>
    <mergeCell ref="R7:T7"/>
    <mergeCell ref="U7:W7"/>
    <mergeCell ref="X7:Z7"/>
    <mergeCell ref="AA7:AC7"/>
    <mergeCell ref="B2:AC4"/>
    <mergeCell ref="A6:B8"/>
    <mergeCell ref="C6:H6"/>
    <mergeCell ref="I6:Q6"/>
    <mergeCell ref="R6:W6"/>
    <mergeCell ref="X6:AC6"/>
    <mergeCell ref="C7:E7"/>
    <mergeCell ref="F7:H7"/>
    <mergeCell ref="I7:K7"/>
    <mergeCell ref="L7:N7"/>
  </mergeCells>
  <hyperlinks>
    <hyperlink ref="B11" location="Par825" display="Par825"/>
    <hyperlink ref="B14" location="Par826" display="Par826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AR826"/>
  <sheetViews>
    <sheetView zoomScale="85" zoomScaleNormal="85" zoomScalePageLayoutView="0" workbookViewId="0" topLeftCell="A1">
      <selection activeCell="I16" sqref="I16"/>
    </sheetView>
  </sheetViews>
  <sheetFormatPr defaultColWidth="9.140625" defaultRowHeight="12.75"/>
  <cols>
    <col min="1" max="1" width="4.28125" style="0" customWidth="1"/>
    <col min="2" max="2" width="24.421875" style="0" customWidth="1"/>
    <col min="15" max="15" width="11.7109375" style="0" bestFit="1" customWidth="1"/>
  </cols>
  <sheetData>
    <row r="2" spans="2:29" ht="12.75" customHeight="1">
      <c r="B2" s="17" t="s">
        <v>30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2:29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2:29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8" ht="15">
      <c r="A5" s="6" t="s">
        <v>29</v>
      </c>
      <c r="B5" s="7" t="s">
        <v>32</v>
      </c>
      <c r="C5" s="5"/>
      <c r="D5" s="5"/>
      <c r="E5" s="5"/>
      <c r="F5" s="5"/>
      <c r="G5" s="5"/>
      <c r="H5" s="5"/>
    </row>
    <row r="6" spans="1:29" ht="15" customHeight="1">
      <c r="A6" s="18" t="s">
        <v>0</v>
      </c>
      <c r="B6" s="19"/>
      <c r="C6" s="15" t="s">
        <v>24</v>
      </c>
      <c r="D6" s="15"/>
      <c r="E6" s="15"/>
      <c r="F6" s="15"/>
      <c r="G6" s="15"/>
      <c r="H6" s="15"/>
      <c r="I6" s="15" t="s">
        <v>25</v>
      </c>
      <c r="J6" s="15"/>
      <c r="K6" s="15"/>
      <c r="L6" s="15"/>
      <c r="M6" s="15"/>
      <c r="N6" s="15"/>
      <c r="O6" s="15"/>
      <c r="P6" s="15"/>
      <c r="Q6" s="15"/>
      <c r="R6" s="15" t="s">
        <v>26</v>
      </c>
      <c r="S6" s="15"/>
      <c r="T6" s="15"/>
      <c r="U6" s="15"/>
      <c r="V6" s="15"/>
      <c r="W6" s="15"/>
      <c r="X6" s="16" t="s">
        <v>27</v>
      </c>
      <c r="Y6" s="15"/>
      <c r="Z6" s="15"/>
      <c r="AA6" s="15"/>
      <c r="AB6" s="15"/>
      <c r="AC6" s="15"/>
    </row>
    <row r="7" spans="1:29" ht="33" customHeight="1">
      <c r="A7" s="20"/>
      <c r="B7" s="21"/>
      <c r="C7" s="14" t="s">
        <v>1</v>
      </c>
      <c r="D7" s="14"/>
      <c r="E7" s="14"/>
      <c r="F7" s="14" t="s">
        <v>2</v>
      </c>
      <c r="G7" s="14"/>
      <c r="H7" s="14"/>
      <c r="I7" s="14" t="s">
        <v>22</v>
      </c>
      <c r="J7" s="14"/>
      <c r="K7" s="14"/>
      <c r="L7" s="14" t="s">
        <v>2</v>
      </c>
      <c r="M7" s="14"/>
      <c r="N7" s="14"/>
      <c r="O7" s="14" t="s">
        <v>23</v>
      </c>
      <c r="P7" s="14"/>
      <c r="Q7" s="14"/>
      <c r="R7" s="14" t="s">
        <v>1</v>
      </c>
      <c r="S7" s="14"/>
      <c r="T7" s="14"/>
      <c r="U7" s="14" t="s">
        <v>2</v>
      </c>
      <c r="V7" s="14"/>
      <c r="W7" s="14"/>
      <c r="X7" s="14" t="s">
        <v>28</v>
      </c>
      <c r="Y7" s="14"/>
      <c r="Z7" s="14"/>
      <c r="AA7" s="14" t="s">
        <v>2</v>
      </c>
      <c r="AB7" s="14"/>
      <c r="AC7" s="14"/>
    </row>
    <row r="8" spans="1:29" ht="30">
      <c r="A8" s="22"/>
      <c r="B8" s="23"/>
      <c r="C8" s="9" t="s">
        <v>3</v>
      </c>
      <c r="D8" s="9" t="s">
        <v>4</v>
      </c>
      <c r="E8" s="9" t="s">
        <v>5</v>
      </c>
      <c r="F8" s="9" t="s">
        <v>3</v>
      </c>
      <c r="G8" s="9" t="s">
        <v>4</v>
      </c>
      <c r="H8" s="9" t="s">
        <v>5</v>
      </c>
      <c r="I8" s="9" t="s">
        <v>3</v>
      </c>
      <c r="J8" s="9" t="s">
        <v>4</v>
      </c>
      <c r="K8" s="9" t="s">
        <v>5</v>
      </c>
      <c r="L8" s="9" t="s">
        <v>3</v>
      </c>
      <c r="M8" s="9" t="s">
        <v>4</v>
      </c>
      <c r="N8" s="9" t="s">
        <v>5</v>
      </c>
      <c r="O8" s="9" t="s">
        <v>3</v>
      </c>
      <c r="P8" s="9" t="s">
        <v>4</v>
      </c>
      <c r="Q8" s="9" t="s">
        <v>5</v>
      </c>
      <c r="R8" s="9" t="s">
        <v>3</v>
      </c>
      <c r="S8" s="9" t="s">
        <v>4</v>
      </c>
      <c r="T8" s="9" t="s">
        <v>5</v>
      </c>
      <c r="U8" s="9" t="s">
        <v>3</v>
      </c>
      <c r="V8" s="9" t="s">
        <v>4</v>
      </c>
      <c r="W8" s="9" t="s">
        <v>5</v>
      </c>
      <c r="X8" s="9" t="s">
        <v>3</v>
      </c>
      <c r="Y8" s="9" t="s">
        <v>4</v>
      </c>
      <c r="Z8" s="9" t="s">
        <v>5</v>
      </c>
      <c r="AA8" s="9" t="s">
        <v>3</v>
      </c>
      <c r="AB8" s="9" t="s">
        <v>4</v>
      </c>
      <c r="AC8" s="9" t="s">
        <v>5</v>
      </c>
    </row>
    <row r="9" spans="1:29" ht="15">
      <c r="A9" s="1" t="s">
        <v>6</v>
      </c>
      <c r="B9" s="2" t="s">
        <v>7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1</v>
      </c>
      <c r="J9" s="8">
        <v>0</v>
      </c>
      <c r="K9" s="8">
        <v>0</v>
      </c>
      <c r="L9" s="8">
        <v>7</v>
      </c>
      <c r="M9" s="8">
        <v>0</v>
      </c>
      <c r="N9" s="8">
        <v>0</v>
      </c>
      <c r="O9" s="11">
        <v>14.729608333333333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2</v>
      </c>
      <c r="Y9" s="8">
        <v>0</v>
      </c>
      <c r="Z9" s="8">
        <v>0</v>
      </c>
      <c r="AA9" s="8">
        <v>22</v>
      </c>
      <c r="AB9" s="8">
        <v>0</v>
      </c>
      <c r="AC9" s="8">
        <v>0</v>
      </c>
    </row>
    <row r="10" spans="1:29" ht="15">
      <c r="A10" s="2"/>
      <c r="B10" s="3" t="s">
        <v>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30">
      <c r="A11" s="2"/>
      <c r="B11" s="4" t="s">
        <v>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</row>
    <row r="12" spans="1:29" ht="15">
      <c r="A12" s="1" t="s">
        <v>10</v>
      </c>
      <c r="B12" s="2" t="s">
        <v>11</v>
      </c>
      <c r="C12" s="8">
        <v>4</v>
      </c>
      <c r="D12" s="8">
        <v>0</v>
      </c>
      <c r="E12" s="8">
        <v>0</v>
      </c>
      <c r="F12" s="8">
        <v>165</v>
      </c>
      <c r="G12" s="8">
        <v>0</v>
      </c>
      <c r="H12" s="8">
        <v>0</v>
      </c>
      <c r="I12" s="8">
        <v>5</v>
      </c>
      <c r="J12" s="8">
        <v>0</v>
      </c>
      <c r="K12" s="8">
        <v>0</v>
      </c>
      <c r="L12" s="8">
        <v>200</v>
      </c>
      <c r="M12" s="8">
        <v>0</v>
      </c>
      <c r="N12" s="8">
        <v>0</v>
      </c>
      <c r="O12" s="11">
        <v>73.64804166666667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</row>
    <row r="13" spans="1:29" ht="15">
      <c r="A13" s="2"/>
      <c r="B13" s="3" t="s">
        <v>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30">
      <c r="A14" s="2"/>
      <c r="B14" s="4" t="s">
        <v>12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</row>
    <row r="15" spans="1:29" ht="30">
      <c r="A15" s="1" t="s">
        <v>13</v>
      </c>
      <c r="B15" s="2" t="s">
        <v>14</v>
      </c>
      <c r="C15" s="8">
        <v>2</v>
      </c>
      <c r="D15" s="8">
        <v>0</v>
      </c>
      <c r="E15" s="8">
        <v>0</v>
      </c>
      <c r="F15" s="8">
        <v>636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300</v>
      </c>
      <c r="M15" s="8">
        <v>0</v>
      </c>
      <c r="N15" s="8">
        <v>0</v>
      </c>
      <c r="O15" s="11">
        <f>55564.82/1.2/1000</f>
        <v>46.30401666666667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</row>
    <row r="16" spans="1:29" ht="15">
      <c r="A16" s="2"/>
      <c r="B16" s="3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30">
      <c r="A17" s="2"/>
      <c r="B17" s="3" t="s">
        <v>15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</row>
    <row r="18" spans="1:29" ht="30">
      <c r="A18" s="1" t="s">
        <v>16</v>
      </c>
      <c r="B18" s="2" t="s">
        <v>17</v>
      </c>
      <c r="C18" s="8">
        <v>1</v>
      </c>
      <c r="D18" s="8">
        <v>0</v>
      </c>
      <c r="E18" s="8">
        <v>0</v>
      </c>
      <c r="F18" s="8">
        <v>4025</v>
      </c>
      <c r="G18" s="8">
        <v>0</v>
      </c>
      <c r="H18" s="8">
        <v>0</v>
      </c>
      <c r="I18" s="8">
        <v>1</v>
      </c>
      <c r="J18" s="8">
        <v>0</v>
      </c>
      <c r="K18" s="8">
        <v>0</v>
      </c>
      <c r="L18" s="8">
        <v>4025</v>
      </c>
      <c r="M18" s="8">
        <v>0</v>
      </c>
      <c r="N18" s="8">
        <v>0</v>
      </c>
      <c r="O18" s="11">
        <f>169882179.59/1.2/1000</f>
        <v>141568.48299166668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</row>
    <row r="19" spans="1:29" ht="15">
      <c r="A19" s="2"/>
      <c r="B19" s="3" t="s">
        <v>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30">
      <c r="A20" s="2"/>
      <c r="B20" s="3" t="s">
        <v>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</row>
    <row r="21" spans="1:29" ht="15">
      <c r="A21" s="1" t="s">
        <v>18</v>
      </c>
      <c r="B21" s="2" t="s">
        <v>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</row>
    <row r="22" spans="1:29" ht="15">
      <c r="A22" s="2"/>
      <c r="B22" s="3" t="s">
        <v>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30">
      <c r="A23" s="2"/>
      <c r="B23" s="3" t="s">
        <v>15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</row>
    <row r="24" spans="1:29" ht="15">
      <c r="A24" s="1" t="s">
        <v>20</v>
      </c>
      <c r="B24" s="2" t="s">
        <v>21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</row>
    <row r="825" ht="12.75"/>
    <row r="826" ht="12.75"/>
  </sheetData>
  <sheetProtection/>
  <mergeCells count="15">
    <mergeCell ref="O7:Q7"/>
    <mergeCell ref="R7:T7"/>
    <mergeCell ref="U7:W7"/>
    <mergeCell ref="X7:Z7"/>
    <mergeCell ref="AA7:AC7"/>
    <mergeCell ref="B2:AC4"/>
    <mergeCell ref="A6:B8"/>
    <mergeCell ref="C6:H6"/>
    <mergeCell ref="I6:Q6"/>
    <mergeCell ref="R6:W6"/>
    <mergeCell ref="X6:AC6"/>
    <mergeCell ref="C7:E7"/>
    <mergeCell ref="F7:H7"/>
    <mergeCell ref="I7:K7"/>
    <mergeCell ref="L7:N7"/>
  </mergeCells>
  <hyperlinks>
    <hyperlink ref="B11" location="Par825" display="Par825"/>
    <hyperlink ref="B14" location="Par826" display="Par826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AR826"/>
  <sheetViews>
    <sheetView zoomScale="85" zoomScaleNormal="85" zoomScalePageLayoutView="0" workbookViewId="0" topLeftCell="A1">
      <selection activeCell="X16" sqref="X16"/>
    </sheetView>
  </sheetViews>
  <sheetFormatPr defaultColWidth="9.140625" defaultRowHeight="12.75"/>
  <cols>
    <col min="1" max="1" width="4.28125" style="0" customWidth="1"/>
    <col min="2" max="2" width="24.421875" style="0" customWidth="1"/>
    <col min="15" max="15" width="10.7109375" style="0" bestFit="1" customWidth="1"/>
  </cols>
  <sheetData>
    <row r="2" spans="2:29" ht="12.75" customHeight="1">
      <c r="B2" s="17" t="s">
        <v>30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2:29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2:29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8" ht="15">
      <c r="A5" s="6" t="s">
        <v>29</v>
      </c>
      <c r="B5" s="7" t="s">
        <v>33</v>
      </c>
      <c r="C5" s="5"/>
      <c r="D5" s="5"/>
      <c r="E5" s="5"/>
      <c r="F5" s="5"/>
      <c r="G5" s="5"/>
      <c r="H5" s="5"/>
    </row>
    <row r="6" spans="1:29" ht="15" customHeight="1">
      <c r="A6" s="18" t="s">
        <v>0</v>
      </c>
      <c r="B6" s="19"/>
      <c r="C6" s="15" t="s">
        <v>24</v>
      </c>
      <c r="D6" s="15"/>
      <c r="E6" s="15"/>
      <c r="F6" s="15"/>
      <c r="G6" s="15"/>
      <c r="H6" s="15"/>
      <c r="I6" s="15" t="s">
        <v>25</v>
      </c>
      <c r="J6" s="15"/>
      <c r="K6" s="15"/>
      <c r="L6" s="15"/>
      <c r="M6" s="15"/>
      <c r="N6" s="15"/>
      <c r="O6" s="15"/>
      <c r="P6" s="15"/>
      <c r="Q6" s="15"/>
      <c r="R6" s="15" t="s">
        <v>26</v>
      </c>
      <c r="S6" s="15"/>
      <c r="T6" s="15"/>
      <c r="U6" s="15"/>
      <c r="V6" s="15"/>
      <c r="W6" s="15"/>
      <c r="X6" s="16" t="s">
        <v>27</v>
      </c>
      <c r="Y6" s="15"/>
      <c r="Z6" s="15"/>
      <c r="AA6" s="15"/>
      <c r="AB6" s="15"/>
      <c r="AC6" s="15"/>
    </row>
    <row r="7" spans="1:29" ht="33" customHeight="1">
      <c r="A7" s="20"/>
      <c r="B7" s="21"/>
      <c r="C7" s="14" t="s">
        <v>1</v>
      </c>
      <c r="D7" s="14"/>
      <c r="E7" s="14"/>
      <c r="F7" s="14" t="s">
        <v>2</v>
      </c>
      <c r="G7" s="14"/>
      <c r="H7" s="14"/>
      <c r="I7" s="14" t="s">
        <v>22</v>
      </c>
      <c r="J7" s="14"/>
      <c r="K7" s="14"/>
      <c r="L7" s="14" t="s">
        <v>2</v>
      </c>
      <c r="M7" s="14"/>
      <c r="N7" s="14"/>
      <c r="O7" s="14" t="s">
        <v>23</v>
      </c>
      <c r="P7" s="14"/>
      <c r="Q7" s="14"/>
      <c r="R7" s="14" t="s">
        <v>1</v>
      </c>
      <c r="S7" s="14"/>
      <c r="T7" s="14"/>
      <c r="U7" s="14" t="s">
        <v>2</v>
      </c>
      <c r="V7" s="14"/>
      <c r="W7" s="14"/>
      <c r="X7" s="14" t="s">
        <v>28</v>
      </c>
      <c r="Y7" s="14"/>
      <c r="Z7" s="14"/>
      <c r="AA7" s="14" t="s">
        <v>2</v>
      </c>
      <c r="AB7" s="14"/>
      <c r="AC7" s="14"/>
    </row>
    <row r="8" spans="1:29" ht="30">
      <c r="A8" s="22"/>
      <c r="B8" s="23"/>
      <c r="C8" s="9" t="s">
        <v>3</v>
      </c>
      <c r="D8" s="9" t="s">
        <v>4</v>
      </c>
      <c r="E8" s="9" t="s">
        <v>5</v>
      </c>
      <c r="F8" s="9" t="s">
        <v>3</v>
      </c>
      <c r="G8" s="9" t="s">
        <v>4</v>
      </c>
      <c r="H8" s="9" t="s">
        <v>5</v>
      </c>
      <c r="I8" s="9" t="s">
        <v>3</v>
      </c>
      <c r="J8" s="9" t="s">
        <v>4</v>
      </c>
      <c r="K8" s="9" t="s">
        <v>5</v>
      </c>
      <c r="L8" s="9" t="s">
        <v>3</v>
      </c>
      <c r="M8" s="9" t="s">
        <v>4</v>
      </c>
      <c r="N8" s="9" t="s">
        <v>5</v>
      </c>
      <c r="O8" s="9" t="s">
        <v>3</v>
      </c>
      <c r="P8" s="9" t="s">
        <v>4</v>
      </c>
      <c r="Q8" s="9" t="s">
        <v>5</v>
      </c>
      <c r="R8" s="9" t="s">
        <v>3</v>
      </c>
      <c r="S8" s="9" t="s">
        <v>4</v>
      </c>
      <c r="T8" s="9" t="s">
        <v>5</v>
      </c>
      <c r="U8" s="9" t="s">
        <v>3</v>
      </c>
      <c r="V8" s="9" t="s">
        <v>4</v>
      </c>
      <c r="W8" s="9" t="s">
        <v>5</v>
      </c>
      <c r="X8" s="9" t="s">
        <v>3</v>
      </c>
      <c r="Y8" s="9" t="s">
        <v>4</v>
      </c>
      <c r="Z8" s="9" t="s">
        <v>5</v>
      </c>
      <c r="AA8" s="9" t="s">
        <v>3</v>
      </c>
      <c r="AB8" s="9" t="s">
        <v>4</v>
      </c>
      <c r="AC8" s="9" t="s">
        <v>5</v>
      </c>
    </row>
    <row r="9" spans="1:29" ht="15">
      <c r="A9" s="1" t="s">
        <v>6</v>
      </c>
      <c r="B9" s="2" t="s">
        <v>7</v>
      </c>
      <c r="C9" s="8">
        <v>1</v>
      </c>
      <c r="D9" s="8">
        <v>0</v>
      </c>
      <c r="E9" s="8">
        <v>0</v>
      </c>
      <c r="F9" s="8">
        <v>15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1</v>
      </c>
      <c r="S9" s="8">
        <v>0</v>
      </c>
      <c r="T9" s="8">
        <v>0</v>
      </c>
      <c r="U9" s="8">
        <v>15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</row>
    <row r="10" spans="1:29" ht="15">
      <c r="A10" s="2"/>
      <c r="B10" s="3" t="s">
        <v>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30">
      <c r="A11" s="2"/>
      <c r="B11" s="4" t="s">
        <v>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</row>
    <row r="12" spans="1:29" ht="15">
      <c r="A12" s="1" t="s">
        <v>10</v>
      </c>
      <c r="B12" s="2" t="s">
        <v>11</v>
      </c>
      <c r="C12" s="8">
        <v>4</v>
      </c>
      <c r="D12" s="8">
        <v>0</v>
      </c>
      <c r="E12" s="8">
        <v>0</v>
      </c>
      <c r="F12" s="8">
        <v>121</v>
      </c>
      <c r="G12" s="8">
        <v>0</v>
      </c>
      <c r="H12" s="8">
        <v>0</v>
      </c>
      <c r="I12" s="8">
        <v>2</v>
      </c>
      <c r="J12" s="8">
        <v>0</v>
      </c>
      <c r="K12" s="8">
        <v>0</v>
      </c>
      <c r="L12" s="8">
        <v>55</v>
      </c>
      <c r="M12" s="8">
        <v>0</v>
      </c>
      <c r="N12" s="8">
        <v>0</v>
      </c>
      <c r="O12" s="11">
        <v>29.45922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3</v>
      </c>
      <c r="Y12" s="8">
        <v>0</v>
      </c>
      <c r="Z12" s="8">
        <v>0</v>
      </c>
      <c r="AA12" s="8">
        <v>145</v>
      </c>
      <c r="AB12" s="8">
        <v>0</v>
      </c>
      <c r="AC12" s="8">
        <v>0</v>
      </c>
    </row>
    <row r="13" spans="1:29" ht="15">
      <c r="A13" s="2"/>
      <c r="B13" s="3" t="s">
        <v>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30">
      <c r="A14" s="2"/>
      <c r="B14" s="4" t="s">
        <v>12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</row>
    <row r="15" spans="1:29" ht="30">
      <c r="A15" s="1" t="s">
        <v>13</v>
      </c>
      <c r="B15" s="2" t="s">
        <v>14</v>
      </c>
      <c r="C15" s="8">
        <v>1</v>
      </c>
      <c r="D15" s="8">
        <v>0</v>
      </c>
      <c r="E15" s="8">
        <v>0</v>
      </c>
      <c r="F15" s="8">
        <v>600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570</v>
      </c>
      <c r="M15" s="8">
        <v>0</v>
      </c>
      <c r="N15" s="8">
        <v>0</v>
      </c>
      <c r="O15" s="13">
        <v>6500.72556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1</v>
      </c>
      <c r="Y15" s="8">
        <v>0</v>
      </c>
      <c r="Z15" s="8">
        <v>0</v>
      </c>
      <c r="AA15" s="8">
        <v>300</v>
      </c>
      <c r="AB15" s="8">
        <v>0</v>
      </c>
      <c r="AC15" s="8">
        <v>0</v>
      </c>
    </row>
    <row r="16" spans="1:29" ht="15">
      <c r="A16" s="2"/>
      <c r="B16" s="3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30">
      <c r="A17" s="2"/>
      <c r="B17" s="3" t="s">
        <v>15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</row>
    <row r="18" spans="1:29" ht="30">
      <c r="A18" s="1" t="s">
        <v>16</v>
      </c>
      <c r="B18" s="2" t="s">
        <v>17</v>
      </c>
      <c r="C18" s="8">
        <v>1</v>
      </c>
      <c r="D18" s="8">
        <v>0</v>
      </c>
      <c r="E18" s="8">
        <v>0</v>
      </c>
      <c r="F18" s="8">
        <v>1870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</row>
    <row r="19" spans="1:29" ht="15">
      <c r="A19" s="2"/>
      <c r="B19" s="3" t="s">
        <v>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30">
      <c r="A20" s="2"/>
      <c r="B20" s="3" t="s">
        <v>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</row>
    <row r="21" spans="1:29" ht="15">
      <c r="A21" s="1" t="s">
        <v>18</v>
      </c>
      <c r="B21" s="2" t="s">
        <v>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</row>
    <row r="22" spans="1:29" ht="15">
      <c r="A22" s="2"/>
      <c r="B22" s="3" t="s">
        <v>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30">
      <c r="A23" s="2"/>
      <c r="B23" s="3" t="s">
        <v>15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</row>
    <row r="24" spans="1:29" ht="15">
      <c r="A24" s="1" t="s">
        <v>20</v>
      </c>
      <c r="B24" s="2" t="s">
        <v>21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</row>
    <row r="825" ht="12.75"/>
    <row r="826" ht="12.75"/>
  </sheetData>
  <sheetProtection/>
  <mergeCells count="15">
    <mergeCell ref="O7:Q7"/>
    <mergeCell ref="R7:T7"/>
    <mergeCell ref="U7:W7"/>
    <mergeCell ref="X7:Z7"/>
    <mergeCell ref="AA7:AC7"/>
    <mergeCell ref="B2:AC4"/>
    <mergeCell ref="A6:B8"/>
    <mergeCell ref="C6:H6"/>
    <mergeCell ref="I6:Q6"/>
    <mergeCell ref="R6:W6"/>
    <mergeCell ref="X6:AC6"/>
    <mergeCell ref="C7:E7"/>
    <mergeCell ref="F7:H7"/>
    <mergeCell ref="I7:K7"/>
    <mergeCell ref="L7:N7"/>
  </mergeCells>
  <hyperlinks>
    <hyperlink ref="B11" location="Par825" display="Par825"/>
    <hyperlink ref="B14" location="Par826" display="Par826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AR826"/>
  <sheetViews>
    <sheetView zoomScale="85" zoomScaleNormal="85" zoomScalePageLayoutView="0" workbookViewId="0" topLeftCell="A1">
      <selection activeCell="N17" sqref="N17"/>
    </sheetView>
  </sheetViews>
  <sheetFormatPr defaultColWidth="9.140625" defaultRowHeight="12.75"/>
  <cols>
    <col min="1" max="1" width="4.28125" style="0" customWidth="1"/>
    <col min="2" max="2" width="24.421875" style="0" customWidth="1"/>
    <col min="15" max="15" width="9.28125" style="0" customWidth="1"/>
    <col min="23" max="23" width="12.421875" style="0" customWidth="1"/>
  </cols>
  <sheetData>
    <row r="2" spans="2:29" ht="12.75" customHeight="1">
      <c r="B2" s="17" t="s">
        <v>30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2:29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2:29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8" ht="15">
      <c r="A5" s="6" t="s">
        <v>29</v>
      </c>
      <c r="B5" s="7" t="s">
        <v>34</v>
      </c>
      <c r="C5" s="5"/>
      <c r="D5" s="5"/>
      <c r="E5" s="5"/>
      <c r="F5" s="5"/>
      <c r="G5" s="5"/>
      <c r="H5" s="5"/>
    </row>
    <row r="6" spans="1:29" ht="15" customHeight="1">
      <c r="A6" s="18" t="s">
        <v>0</v>
      </c>
      <c r="B6" s="19"/>
      <c r="C6" s="15" t="s">
        <v>24</v>
      </c>
      <c r="D6" s="15"/>
      <c r="E6" s="15"/>
      <c r="F6" s="15"/>
      <c r="G6" s="15"/>
      <c r="H6" s="15"/>
      <c r="I6" s="15" t="s">
        <v>25</v>
      </c>
      <c r="J6" s="15"/>
      <c r="K6" s="15"/>
      <c r="L6" s="15"/>
      <c r="M6" s="15"/>
      <c r="N6" s="15"/>
      <c r="O6" s="15"/>
      <c r="P6" s="15"/>
      <c r="Q6" s="15"/>
      <c r="R6" s="15" t="s">
        <v>26</v>
      </c>
      <c r="S6" s="15"/>
      <c r="T6" s="15"/>
      <c r="U6" s="15"/>
      <c r="V6" s="15"/>
      <c r="W6" s="15"/>
      <c r="X6" s="16" t="s">
        <v>27</v>
      </c>
      <c r="Y6" s="15"/>
      <c r="Z6" s="15"/>
      <c r="AA6" s="15"/>
      <c r="AB6" s="15"/>
      <c r="AC6" s="15"/>
    </row>
    <row r="7" spans="1:29" ht="33" customHeight="1">
      <c r="A7" s="20"/>
      <c r="B7" s="21"/>
      <c r="C7" s="14" t="s">
        <v>1</v>
      </c>
      <c r="D7" s="14"/>
      <c r="E7" s="14"/>
      <c r="F7" s="14" t="s">
        <v>2</v>
      </c>
      <c r="G7" s="14"/>
      <c r="H7" s="14"/>
      <c r="I7" s="14" t="s">
        <v>22</v>
      </c>
      <c r="J7" s="14"/>
      <c r="K7" s="14"/>
      <c r="L7" s="14" t="s">
        <v>2</v>
      </c>
      <c r="M7" s="14"/>
      <c r="N7" s="14"/>
      <c r="O7" s="14" t="s">
        <v>23</v>
      </c>
      <c r="P7" s="14"/>
      <c r="Q7" s="14"/>
      <c r="R7" s="14" t="s">
        <v>1</v>
      </c>
      <c r="S7" s="14"/>
      <c r="T7" s="14"/>
      <c r="U7" s="14" t="s">
        <v>2</v>
      </c>
      <c r="V7" s="14"/>
      <c r="W7" s="14"/>
      <c r="X7" s="14" t="s">
        <v>28</v>
      </c>
      <c r="Y7" s="14"/>
      <c r="Z7" s="14"/>
      <c r="AA7" s="14" t="s">
        <v>2</v>
      </c>
      <c r="AB7" s="14"/>
      <c r="AC7" s="14"/>
    </row>
    <row r="8" spans="1:29" ht="30">
      <c r="A8" s="22"/>
      <c r="B8" s="23"/>
      <c r="C8" s="9" t="s">
        <v>3</v>
      </c>
      <c r="D8" s="9" t="s">
        <v>4</v>
      </c>
      <c r="E8" s="9" t="s">
        <v>5</v>
      </c>
      <c r="F8" s="9" t="s">
        <v>3</v>
      </c>
      <c r="G8" s="9" t="s">
        <v>4</v>
      </c>
      <c r="H8" s="9" t="s">
        <v>5</v>
      </c>
      <c r="I8" s="9" t="s">
        <v>3</v>
      </c>
      <c r="J8" s="9" t="s">
        <v>4</v>
      </c>
      <c r="K8" s="9" t="s">
        <v>5</v>
      </c>
      <c r="L8" s="9" t="s">
        <v>3</v>
      </c>
      <c r="M8" s="9" t="s">
        <v>4</v>
      </c>
      <c r="N8" s="9" t="s">
        <v>5</v>
      </c>
      <c r="O8" s="9" t="s">
        <v>3</v>
      </c>
      <c r="P8" s="9" t="s">
        <v>4</v>
      </c>
      <c r="Q8" s="9" t="s">
        <v>5</v>
      </c>
      <c r="R8" s="9" t="s">
        <v>3</v>
      </c>
      <c r="S8" s="9" t="s">
        <v>4</v>
      </c>
      <c r="T8" s="9" t="s">
        <v>5</v>
      </c>
      <c r="U8" s="9" t="s">
        <v>3</v>
      </c>
      <c r="V8" s="9" t="s">
        <v>4</v>
      </c>
      <c r="W8" s="9" t="s">
        <v>5</v>
      </c>
      <c r="X8" s="9" t="s">
        <v>3</v>
      </c>
      <c r="Y8" s="9" t="s">
        <v>4</v>
      </c>
      <c r="Z8" s="9" t="s">
        <v>5</v>
      </c>
      <c r="AA8" s="9" t="s">
        <v>3</v>
      </c>
      <c r="AB8" s="9" t="s">
        <v>4</v>
      </c>
      <c r="AC8" s="9" t="s">
        <v>5</v>
      </c>
    </row>
    <row r="9" spans="1:29" ht="15">
      <c r="A9" s="1" t="s">
        <v>6</v>
      </c>
      <c r="B9" s="2" t="s">
        <v>7</v>
      </c>
      <c r="C9" s="8">
        <v>3</v>
      </c>
      <c r="D9" s="8">
        <v>0</v>
      </c>
      <c r="E9" s="8">
        <v>0</v>
      </c>
      <c r="F9" s="8">
        <v>25.5</v>
      </c>
      <c r="G9" s="8">
        <v>0</v>
      </c>
      <c r="H9" s="8">
        <v>0</v>
      </c>
      <c r="I9" s="8">
        <v>2</v>
      </c>
      <c r="J9" s="8">
        <v>0</v>
      </c>
      <c r="K9" s="8">
        <v>0</v>
      </c>
      <c r="L9" s="8">
        <v>18.5</v>
      </c>
      <c r="M9" s="8">
        <v>0</v>
      </c>
      <c r="N9" s="8">
        <v>0</v>
      </c>
      <c r="O9" s="11">
        <f>35.35106/1.2</f>
        <v>29.459216666666666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2</v>
      </c>
      <c r="Y9" s="8">
        <v>0</v>
      </c>
      <c r="Z9" s="8">
        <v>0</v>
      </c>
      <c r="AA9" s="8">
        <v>18.5</v>
      </c>
      <c r="AB9" s="8">
        <v>0</v>
      </c>
      <c r="AC9" s="8">
        <v>0</v>
      </c>
    </row>
    <row r="10" spans="1:29" ht="15">
      <c r="A10" s="2"/>
      <c r="B10" s="3" t="s">
        <v>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30">
      <c r="A11" s="2"/>
      <c r="B11" s="4" t="s">
        <v>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</row>
    <row r="12" spans="1:29" ht="15">
      <c r="A12" s="1" t="s">
        <v>10</v>
      </c>
      <c r="B12" s="2" t="s">
        <v>11</v>
      </c>
      <c r="C12" s="8">
        <v>2</v>
      </c>
      <c r="D12" s="8">
        <v>0</v>
      </c>
      <c r="E12" s="8">
        <v>0</v>
      </c>
      <c r="F12" s="8">
        <v>85</v>
      </c>
      <c r="G12" s="8">
        <v>0</v>
      </c>
      <c r="H12" s="8">
        <v>0</v>
      </c>
      <c r="I12" s="8">
        <v>2</v>
      </c>
      <c r="J12" s="8">
        <v>0</v>
      </c>
      <c r="K12" s="8">
        <v>0</v>
      </c>
      <c r="L12" s="8">
        <v>85</v>
      </c>
      <c r="M12" s="8">
        <v>0</v>
      </c>
      <c r="N12" s="8">
        <v>0</v>
      </c>
      <c r="O12" s="11">
        <f>35.35106/1.2</f>
        <v>29.459216666666666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2</v>
      </c>
      <c r="Y12" s="8">
        <v>0</v>
      </c>
      <c r="Z12" s="8">
        <v>0</v>
      </c>
      <c r="AA12" s="8">
        <v>50</v>
      </c>
      <c r="AB12" s="8">
        <v>0</v>
      </c>
      <c r="AC12" s="8">
        <v>0</v>
      </c>
    </row>
    <row r="13" spans="1:29" ht="15">
      <c r="A13" s="2"/>
      <c r="B13" s="3" t="s">
        <v>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30">
      <c r="A14" s="2"/>
      <c r="B14" s="4" t="s">
        <v>12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</row>
    <row r="15" spans="1:29" ht="30">
      <c r="A15" s="1" t="s">
        <v>13</v>
      </c>
      <c r="B15" s="2" t="s">
        <v>14</v>
      </c>
      <c r="C15" s="8">
        <v>6</v>
      </c>
      <c r="D15" s="8">
        <v>0</v>
      </c>
      <c r="E15" s="8">
        <v>0</v>
      </c>
      <c r="F15" s="8">
        <v>2187</v>
      </c>
      <c r="G15" s="8">
        <v>0</v>
      </c>
      <c r="H15" s="8">
        <v>0</v>
      </c>
      <c r="I15" s="8">
        <v>3</v>
      </c>
      <c r="J15" s="8">
        <v>0</v>
      </c>
      <c r="K15" s="8">
        <v>0</v>
      </c>
      <c r="L15" s="8">
        <v>1093</v>
      </c>
      <c r="M15" s="8">
        <v>0</v>
      </c>
      <c r="N15" s="8">
        <v>0</v>
      </c>
      <c r="O15" s="11">
        <v>755.31722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1</v>
      </c>
      <c r="Y15" s="8">
        <v>0</v>
      </c>
      <c r="Z15" s="8">
        <v>0</v>
      </c>
      <c r="AA15" s="8">
        <v>300</v>
      </c>
      <c r="AB15" s="8">
        <v>0</v>
      </c>
      <c r="AC15" s="8">
        <v>0</v>
      </c>
    </row>
    <row r="16" spans="1:29" ht="15">
      <c r="A16" s="2"/>
      <c r="B16" s="3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30">
      <c r="A17" s="2"/>
      <c r="B17" s="3" t="s">
        <v>15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</row>
    <row r="18" spans="1:29" ht="30">
      <c r="A18" s="1" t="s">
        <v>16</v>
      </c>
      <c r="B18" s="2" t="s">
        <v>17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</row>
    <row r="19" spans="1:29" ht="15">
      <c r="A19" s="2"/>
      <c r="B19" s="3" t="s">
        <v>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30">
      <c r="A20" s="2"/>
      <c r="B20" s="3" t="s">
        <v>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</row>
    <row r="21" spans="1:29" ht="15">
      <c r="A21" s="1" t="s">
        <v>18</v>
      </c>
      <c r="B21" s="2" t="s">
        <v>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</row>
    <row r="22" spans="1:29" ht="15">
      <c r="A22" s="2"/>
      <c r="B22" s="3" t="s">
        <v>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30">
      <c r="A23" s="2"/>
      <c r="B23" s="3" t="s">
        <v>15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</row>
    <row r="24" spans="1:29" ht="15">
      <c r="A24" s="1" t="s">
        <v>20</v>
      </c>
      <c r="B24" s="2" t="s">
        <v>21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</row>
    <row r="825" ht="12.75"/>
    <row r="826" ht="12.75"/>
  </sheetData>
  <sheetProtection/>
  <mergeCells count="15">
    <mergeCell ref="O7:Q7"/>
    <mergeCell ref="R7:T7"/>
    <mergeCell ref="U7:W7"/>
    <mergeCell ref="X7:Z7"/>
    <mergeCell ref="AA7:AC7"/>
    <mergeCell ref="B2:AC4"/>
    <mergeCell ref="A6:B8"/>
    <mergeCell ref="C6:H6"/>
    <mergeCell ref="I6:Q6"/>
    <mergeCell ref="R6:W6"/>
    <mergeCell ref="X6:AC6"/>
    <mergeCell ref="C7:E7"/>
    <mergeCell ref="F7:H7"/>
    <mergeCell ref="I7:K7"/>
    <mergeCell ref="L7:N7"/>
  </mergeCells>
  <hyperlinks>
    <hyperlink ref="B11" location="Par825" display="Par825"/>
    <hyperlink ref="B14" location="Par826" display="Par826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AR826"/>
  <sheetViews>
    <sheetView zoomScale="85" zoomScaleNormal="85" zoomScalePageLayoutView="0" workbookViewId="0" topLeftCell="A1">
      <selection activeCell="AA16" sqref="AA16"/>
    </sheetView>
  </sheetViews>
  <sheetFormatPr defaultColWidth="9.140625" defaultRowHeight="12.75"/>
  <cols>
    <col min="1" max="1" width="4.28125" style="0" customWidth="1"/>
    <col min="2" max="2" width="24.421875" style="0" customWidth="1"/>
    <col min="15" max="15" width="10.8515625" style="0" customWidth="1"/>
  </cols>
  <sheetData>
    <row r="2" spans="2:29" ht="12.75" customHeight="1">
      <c r="B2" s="17" t="s">
        <v>30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2:29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2:29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8" ht="15">
      <c r="A5" s="6" t="s">
        <v>29</v>
      </c>
      <c r="B5" s="7" t="s">
        <v>35</v>
      </c>
      <c r="C5" s="5"/>
      <c r="D5" s="5"/>
      <c r="E5" s="5"/>
      <c r="F5" s="5"/>
      <c r="G5" s="5"/>
      <c r="H5" s="5"/>
    </row>
    <row r="6" spans="1:29" ht="15" customHeight="1">
      <c r="A6" s="18" t="s">
        <v>0</v>
      </c>
      <c r="B6" s="19"/>
      <c r="C6" s="15" t="s">
        <v>24</v>
      </c>
      <c r="D6" s="15"/>
      <c r="E6" s="15"/>
      <c r="F6" s="15"/>
      <c r="G6" s="15"/>
      <c r="H6" s="15"/>
      <c r="I6" s="15" t="s">
        <v>25</v>
      </c>
      <c r="J6" s="15"/>
      <c r="K6" s="15"/>
      <c r="L6" s="15"/>
      <c r="M6" s="15"/>
      <c r="N6" s="15"/>
      <c r="O6" s="15"/>
      <c r="P6" s="15"/>
      <c r="Q6" s="15"/>
      <c r="R6" s="15" t="s">
        <v>26</v>
      </c>
      <c r="S6" s="15"/>
      <c r="T6" s="15"/>
      <c r="U6" s="15"/>
      <c r="V6" s="15"/>
      <c r="W6" s="15"/>
      <c r="X6" s="16" t="s">
        <v>27</v>
      </c>
      <c r="Y6" s="15"/>
      <c r="Z6" s="15"/>
      <c r="AA6" s="15"/>
      <c r="AB6" s="15"/>
      <c r="AC6" s="15"/>
    </row>
    <row r="7" spans="1:29" ht="33" customHeight="1">
      <c r="A7" s="20"/>
      <c r="B7" s="21"/>
      <c r="C7" s="14" t="s">
        <v>1</v>
      </c>
      <c r="D7" s="14"/>
      <c r="E7" s="14"/>
      <c r="F7" s="14" t="s">
        <v>2</v>
      </c>
      <c r="G7" s="14"/>
      <c r="H7" s="14"/>
      <c r="I7" s="14" t="s">
        <v>22</v>
      </c>
      <c r="J7" s="14"/>
      <c r="K7" s="14"/>
      <c r="L7" s="14" t="s">
        <v>2</v>
      </c>
      <c r="M7" s="14"/>
      <c r="N7" s="14"/>
      <c r="O7" s="14" t="s">
        <v>23</v>
      </c>
      <c r="P7" s="14"/>
      <c r="Q7" s="14"/>
      <c r="R7" s="14" t="s">
        <v>1</v>
      </c>
      <c r="S7" s="14"/>
      <c r="T7" s="14"/>
      <c r="U7" s="14" t="s">
        <v>2</v>
      </c>
      <c r="V7" s="14"/>
      <c r="W7" s="14"/>
      <c r="X7" s="14" t="s">
        <v>28</v>
      </c>
      <c r="Y7" s="14"/>
      <c r="Z7" s="14"/>
      <c r="AA7" s="14" t="s">
        <v>2</v>
      </c>
      <c r="AB7" s="14"/>
      <c r="AC7" s="14"/>
    </row>
    <row r="8" spans="1:29" ht="30">
      <c r="A8" s="22"/>
      <c r="B8" s="23"/>
      <c r="C8" s="9" t="s">
        <v>3</v>
      </c>
      <c r="D8" s="9" t="s">
        <v>4</v>
      </c>
      <c r="E8" s="9" t="s">
        <v>5</v>
      </c>
      <c r="F8" s="9" t="s">
        <v>3</v>
      </c>
      <c r="G8" s="9" t="s">
        <v>4</v>
      </c>
      <c r="H8" s="9" t="s">
        <v>5</v>
      </c>
      <c r="I8" s="9" t="s">
        <v>3</v>
      </c>
      <c r="J8" s="9" t="s">
        <v>4</v>
      </c>
      <c r="K8" s="9" t="s">
        <v>5</v>
      </c>
      <c r="L8" s="9" t="s">
        <v>3</v>
      </c>
      <c r="M8" s="9" t="s">
        <v>4</v>
      </c>
      <c r="N8" s="9" t="s">
        <v>5</v>
      </c>
      <c r="O8" s="9" t="s">
        <v>3</v>
      </c>
      <c r="P8" s="9" t="s">
        <v>4</v>
      </c>
      <c r="Q8" s="9" t="s">
        <v>5</v>
      </c>
      <c r="R8" s="9" t="s">
        <v>3</v>
      </c>
      <c r="S8" s="9" t="s">
        <v>4</v>
      </c>
      <c r="T8" s="9" t="s">
        <v>5</v>
      </c>
      <c r="U8" s="9" t="s">
        <v>3</v>
      </c>
      <c r="V8" s="9" t="s">
        <v>4</v>
      </c>
      <c r="W8" s="9" t="s">
        <v>5</v>
      </c>
      <c r="X8" s="9" t="s">
        <v>3</v>
      </c>
      <c r="Y8" s="9" t="s">
        <v>4</v>
      </c>
      <c r="Z8" s="9" t="s">
        <v>5</v>
      </c>
      <c r="AA8" s="9" t="s">
        <v>3</v>
      </c>
      <c r="AB8" s="9" t="s">
        <v>4</v>
      </c>
      <c r="AC8" s="9" t="s">
        <v>5</v>
      </c>
    </row>
    <row r="9" spans="1:29" ht="15">
      <c r="A9" s="1" t="s">
        <v>6</v>
      </c>
      <c r="B9" s="2" t="s">
        <v>7</v>
      </c>
      <c r="C9" s="8">
        <v>5</v>
      </c>
      <c r="D9" s="8">
        <v>0</v>
      </c>
      <c r="E9" s="8">
        <v>0</v>
      </c>
      <c r="F9" s="8">
        <v>55.2</v>
      </c>
      <c r="G9" s="8">
        <v>0</v>
      </c>
      <c r="H9" s="8">
        <v>0</v>
      </c>
      <c r="I9" s="8">
        <v>4</v>
      </c>
      <c r="J9" s="8">
        <v>0</v>
      </c>
      <c r="K9" s="8">
        <v>0</v>
      </c>
      <c r="L9" s="8">
        <v>52</v>
      </c>
      <c r="M9" s="8">
        <v>0</v>
      </c>
      <c r="N9" s="8">
        <v>0</v>
      </c>
      <c r="O9" s="11">
        <v>90.7376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1</v>
      </c>
      <c r="Y9" s="8">
        <v>0</v>
      </c>
      <c r="Z9" s="8">
        <v>0</v>
      </c>
      <c r="AA9" s="8">
        <v>7.5</v>
      </c>
      <c r="AB9" s="8">
        <v>0</v>
      </c>
      <c r="AC9" s="8">
        <v>0</v>
      </c>
    </row>
    <row r="10" spans="1:29" ht="15">
      <c r="A10" s="2"/>
      <c r="B10" s="3" t="s">
        <v>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30">
      <c r="A11" s="2"/>
      <c r="B11" s="4" t="s">
        <v>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</row>
    <row r="12" spans="1:29" ht="15">
      <c r="A12" s="1" t="s">
        <v>10</v>
      </c>
      <c r="B12" s="2" t="s">
        <v>11</v>
      </c>
      <c r="C12" s="8">
        <v>5</v>
      </c>
      <c r="D12" s="8">
        <v>0</v>
      </c>
      <c r="E12" s="8">
        <v>0</v>
      </c>
      <c r="F12" s="8">
        <v>180</v>
      </c>
      <c r="G12" s="8">
        <v>0</v>
      </c>
      <c r="H12" s="8">
        <v>0</v>
      </c>
      <c r="I12" s="8">
        <v>3</v>
      </c>
      <c r="J12" s="8">
        <v>0</v>
      </c>
      <c r="K12" s="8">
        <v>0</v>
      </c>
      <c r="L12" s="8">
        <v>130</v>
      </c>
      <c r="M12" s="8">
        <v>0</v>
      </c>
      <c r="N12" s="8">
        <v>0</v>
      </c>
      <c r="O12" s="11">
        <v>76.597176</v>
      </c>
      <c r="P12" s="8">
        <v>0</v>
      </c>
      <c r="Q12" s="8">
        <v>0</v>
      </c>
      <c r="R12" s="8">
        <v>1</v>
      </c>
      <c r="S12" s="8">
        <v>0</v>
      </c>
      <c r="T12" s="8">
        <v>0</v>
      </c>
      <c r="U12" s="8">
        <v>25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</row>
    <row r="13" spans="1:29" ht="15">
      <c r="A13" s="2"/>
      <c r="B13" s="3" t="s">
        <v>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30">
      <c r="A14" s="2"/>
      <c r="B14" s="4" t="s">
        <v>12</v>
      </c>
      <c r="C14" s="8">
        <v>1</v>
      </c>
      <c r="D14" s="8">
        <v>0</v>
      </c>
      <c r="E14" s="8">
        <v>0</v>
      </c>
      <c r="F14" s="8">
        <v>30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1</v>
      </c>
      <c r="S14" s="8">
        <v>0</v>
      </c>
      <c r="T14" s="8">
        <v>0</v>
      </c>
      <c r="U14" s="8">
        <v>25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</row>
    <row r="15" spans="1:29" ht="30">
      <c r="A15" s="1" t="s">
        <v>13</v>
      </c>
      <c r="B15" s="2" t="s">
        <v>14</v>
      </c>
      <c r="C15" s="8">
        <v>2</v>
      </c>
      <c r="D15" s="8">
        <v>0</v>
      </c>
      <c r="E15" s="8">
        <v>0</v>
      </c>
      <c r="F15" s="8">
        <v>300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300</v>
      </c>
      <c r="M15" s="8">
        <v>0</v>
      </c>
      <c r="N15" s="8">
        <v>0</v>
      </c>
      <c r="O15" s="11">
        <v>46.30401666666667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2</v>
      </c>
      <c r="Y15" s="8">
        <v>0</v>
      </c>
      <c r="Z15" s="8">
        <v>0</v>
      </c>
      <c r="AA15" s="8">
        <v>1220</v>
      </c>
      <c r="AB15" s="8">
        <v>0</v>
      </c>
      <c r="AC15" s="8">
        <v>0</v>
      </c>
    </row>
    <row r="16" spans="1:29" ht="15">
      <c r="A16" s="2"/>
      <c r="B16" s="3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30">
      <c r="A17" s="2"/>
      <c r="B17" s="3" t="s">
        <v>15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</row>
    <row r="18" spans="1:29" ht="30">
      <c r="A18" s="1" t="s">
        <v>16</v>
      </c>
      <c r="B18" s="2" t="s">
        <v>17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</row>
    <row r="19" spans="1:29" ht="15">
      <c r="A19" s="2"/>
      <c r="B19" s="3" t="s">
        <v>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30">
      <c r="A20" s="2"/>
      <c r="B20" s="3" t="s">
        <v>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</row>
    <row r="21" spans="1:29" ht="15">
      <c r="A21" s="1" t="s">
        <v>18</v>
      </c>
      <c r="B21" s="2" t="s">
        <v>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</row>
    <row r="22" spans="1:29" ht="15">
      <c r="A22" s="2"/>
      <c r="B22" s="3" t="s">
        <v>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30">
      <c r="A23" s="2"/>
      <c r="B23" s="3" t="s">
        <v>15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</row>
    <row r="24" spans="1:29" ht="15">
      <c r="A24" s="1" t="s">
        <v>20</v>
      </c>
      <c r="B24" s="2" t="s">
        <v>21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</row>
    <row r="825" ht="12.75"/>
    <row r="826" ht="12.75"/>
  </sheetData>
  <sheetProtection/>
  <mergeCells count="15">
    <mergeCell ref="O7:Q7"/>
    <mergeCell ref="R7:T7"/>
    <mergeCell ref="U7:W7"/>
    <mergeCell ref="X7:Z7"/>
    <mergeCell ref="AA7:AC7"/>
    <mergeCell ref="B2:AC4"/>
    <mergeCell ref="A6:B8"/>
    <mergeCell ref="C6:H6"/>
    <mergeCell ref="I6:Q6"/>
    <mergeCell ref="R6:W6"/>
    <mergeCell ref="X6:AC6"/>
    <mergeCell ref="C7:E7"/>
    <mergeCell ref="F7:H7"/>
    <mergeCell ref="I7:K7"/>
    <mergeCell ref="L7:N7"/>
  </mergeCells>
  <hyperlinks>
    <hyperlink ref="B11" location="Par825" display="Par825"/>
    <hyperlink ref="B14" location="Par826" display="Par826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AR826"/>
  <sheetViews>
    <sheetView zoomScale="85" zoomScaleNormal="85" zoomScalePageLayoutView="0" workbookViewId="0" topLeftCell="A1">
      <selection activeCell="X12" sqref="X12"/>
    </sheetView>
  </sheetViews>
  <sheetFormatPr defaultColWidth="9.140625" defaultRowHeight="12.75"/>
  <cols>
    <col min="1" max="1" width="4.28125" style="0" customWidth="1"/>
    <col min="2" max="2" width="24.421875" style="0" customWidth="1"/>
    <col min="15" max="15" width="12.7109375" style="0" bestFit="1" customWidth="1"/>
  </cols>
  <sheetData>
    <row r="2" spans="2:29" ht="12.75" customHeight="1">
      <c r="B2" s="17" t="s">
        <v>30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2:29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2:29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8" ht="15">
      <c r="A5" s="6" t="s">
        <v>29</v>
      </c>
      <c r="B5" s="7" t="s">
        <v>36</v>
      </c>
      <c r="C5" s="5"/>
      <c r="D5" s="5"/>
      <c r="E5" s="5"/>
      <c r="F5" s="5"/>
      <c r="G5" s="5"/>
      <c r="H5" s="5"/>
    </row>
    <row r="6" spans="1:29" ht="15" customHeight="1">
      <c r="A6" s="18" t="s">
        <v>0</v>
      </c>
      <c r="B6" s="19"/>
      <c r="C6" s="15" t="s">
        <v>24</v>
      </c>
      <c r="D6" s="15"/>
      <c r="E6" s="15"/>
      <c r="F6" s="15"/>
      <c r="G6" s="15"/>
      <c r="H6" s="15"/>
      <c r="I6" s="15" t="s">
        <v>25</v>
      </c>
      <c r="J6" s="15"/>
      <c r="K6" s="15"/>
      <c r="L6" s="15"/>
      <c r="M6" s="15"/>
      <c r="N6" s="15"/>
      <c r="O6" s="15"/>
      <c r="P6" s="15"/>
      <c r="Q6" s="15"/>
      <c r="R6" s="15" t="s">
        <v>26</v>
      </c>
      <c r="S6" s="15"/>
      <c r="T6" s="15"/>
      <c r="U6" s="15"/>
      <c r="V6" s="15"/>
      <c r="W6" s="15"/>
      <c r="X6" s="16" t="s">
        <v>27</v>
      </c>
      <c r="Y6" s="15"/>
      <c r="Z6" s="15"/>
      <c r="AA6" s="15"/>
      <c r="AB6" s="15"/>
      <c r="AC6" s="15"/>
    </row>
    <row r="7" spans="1:29" ht="33" customHeight="1">
      <c r="A7" s="20"/>
      <c r="B7" s="21"/>
      <c r="C7" s="14" t="s">
        <v>1</v>
      </c>
      <c r="D7" s="14"/>
      <c r="E7" s="14"/>
      <c r="F7" s="14" t="s">
        <v>2</v>
      </c>
      <c r="G7" s="14"/>
      <c r="H7" s="14"/>
      <c r="I7" s="14" t="s">
        <v>22</v>
      </c>
      <c r="J7" s="14"/>
      <c r="K7" s="14"/>
      <c r="L7" s="14" t="s">
        <v>2</v>
      </c>
      <c r="M7" s="14"/>
      <c r="N7" s="14"/>
      <c r="O7" s="14" t="s">
        <v>23</v>
      </c>
      <c r="P7" s="14"/>
      <c r="Q7" s="14"/>
      <c r="R7" s="14" t="s">
        <v>1</v>
      </c>
      <c r="S7" s="14"/>
      <c r="T7" s="14"/>
      <c r="U7" s="14" t="s">
        <v>2</v>
      </c>
      <c r="V7" s="14"/>
      <c r="W7" s="14"/>
      <c r="X7" s="14" t="s">
        <v>28</v>
      </c>
      <c r="Y7" s="14"/>
      <c r="Z7" s="14"/>
      <c r="AA7" s="14" t="s">
        <v>2</v>
      </c>
      <c r="AB7" s="14"/>
      <c r="AC7" s="14"/>
    </row>
    <row r="8" spans="1:29" ht="30">
      <c r="A8" s="22"/>
      <c r="B8" s="23"/>
      <c r="C8" s="10" t="s">
        <v>3</v>
      </c>
      <c r="D8" s="10" t="s">
        <v>4</v>
      </c>
      <c r="E8" s="10" t="s">
        <v>5</v>
      </c>
      <c r="F8" s="10" t="s">
        <v>3</v>
      </c>
      <c r="G8" s="10" t="s">
        <v>4</v>
      </c>
      <c r="H8" s="10" t="s">
        <v>5</v>
      </c>
      <c r="I8" s="10" t="s">
        <v>3</v>
      </c>
      <c r="J8" s="10" t="s">
        <v>4</v>
      </c>
      <c r="K8" s="10" t="s">
        <v>5</v>
      </c>
      <c r="L8" s="10" t="s">
        <v>3</v>
      </c>
      <c r="M8" s="10" t="s">
        <v>4</v>
      </c>
      <c r="N8" s="10" t="s">
        <v>5</v>
      </c>
      <c r="O8" s="10" t="s">
        <v>3</v>
      </c>
      <c r="P8" s="10" t="s">
        <v>4</v>
      </c>
      <c r="Q8" s="10" t="s">
        <v>5</v>
      </c>
      <c r="R8" s="10" t="s">
        <v>3</v>
      </c>
      <c r="S8" s="10" t="s">
        <v>4</v>
      </c>
      <c r="T8" s="10" t="s">
        <v>5</v>
      </c>
      <c r="U8" s="10" t="s">
        <v>3</v>
      </c>
      <c r="V8" s="10" t="s">
        <v>4</v>
      </c>
      <c r="W8" s="10" t="s">
        <v>5</v>
      </c>
      <c r="X8" s="10" t="s">
        <v>3</v>
      </c>
      <c r="Y8" s="10" t="s">
        <v>4</v>
      </c>
      <c r="Z8" s="10" t="s">
        <v>5</v>
      </c>
      <c r="AA8" s="10" t="s">
        <v>3</v>
      </c>
      <c r="AB8" s="10" t="s">
        <v>4</v>
      </c>
      <c r="AC8" s="10" t="s">
        <v>5</v>
      </c>
    </row>
    <row r="9" spans="1:29" ht="15">
      <c r="A9" s="1" t="s">
        <v>6</v>
      </c>
      <c r="B9" s="2" t="s">
        <v>7</v>
      </c>
      <c r="C9" s="8">
        <v>1</v>
      </c>
      <c r="D9" s="8">
        <v>0</v>
      </c>
      <c r="E9" s="8">
        <v>0</v>
      </c>
      <c r="F9" s="8">
        <v>15</v>
      </c>
      <c r="G9" s="8">
        <v>0</v>
      </c>
      <c r="H9" s="8">
        <v>0</v>
      </c>
      <c r="I9" s="8">
        <v>1</v>
      </c>
      <c r="J9" s="8">
        <v>0</v>
      </c>
      <c r="K9" s="8">
        <v>0</v>
      </c>
      <c r="L9" s="8">
        <v>15</v>
      </c>
      <c r="M9" s="8">
        <v>0</v>
      </c>
      <c r="N9" s="8">
        <v>0</v>
      </c>
      <c r="O9" s="13">
        <f>17675.53/1.2/1000</f>
        <v>14.729608333333333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3</v>
      </c>
      <c r="Y9" s="8">
        <v>0</v>
      </c>
      <c r="Z9" s="8">
        <v>0</v>
      </c>
      <c r="AA9" s="8">
        <v>45</v>
      </c>
      <c r="AB9" s="8">
        <v>0</v>
      </c>
      <c r="AC9" s="8">
        <v>0</v>
      </c>
    </row>
    <row r="10" spans="1:29" ht="15">
      <c r="A10" s="2"/>
      <c r="B10" s="3" t="s">
        <v>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30">
      <c r="A11" s="2"/>
      <c r="B11" s="4" t="s">
        <v>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</row>
    <row r="12" spans="1:29" ht="15">
      <c r="A12" s="1" t="s">
        <v>10</v>
      </c>
      <c r="B12" s="2" t="s">
        <v>11</v>
      </c>
      <c r="C12" s="8">
        <v>2</v>
      </c>
      <c r="D12" s="8">
        <v>0</v>
      </c>
      <c r="E12" s="8">
        <v>0</v>
      </c>
      <c r="F12" s="8">
        <v>105</v>
      </c>
      <c r="G12" s="8">
        <v>0</v>
      </c>
      <c r="H12" s="8">
        <v>0</v>
      </c>
      <c r="I12" s="8">
        <v>2</v>
      </c>
      <c r="J12" s="8">
        <v>0</v>
      </c>
      <c r="K12" s="8">
        <v>0</v>
      </c>
      <c r="L12" s="8">
        <v>85</v>
      </c>
      <c r="M12" s="8">
        <v>0</v>
      </c>
      <c r="N12" s="8">
        <v>0</v>
      </c>
      <c r="O12" s="8">
        <v>65.059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3</v>
      </c>
      <c r="Y12" s="8">
        <v>0</v>
      </c>
      <c r="Z12" s="8">
        <v>0</v>
      </c>
      <c r="AA12" s="8">
        <v>140</v>
      </c>
      <c r="AB12" s="8">
        <v>0</v>
      </c>
      <c r="AC12" s="8">
        <v>0</v>
      </c>
    </row>
    <row r="13" spans="1:29" ht="15">
      <c r="A13" s="2"/>
      <c r="B13" s="3" t="s">
        <v>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30">
      <c r="A14" s="2"/>
      <c r="B14" s="4" t="s">
        <v>12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</row>
    <row r="15" spans="1:29" ht="30">
      <c r="A15" s="1" t="s">
        <v>13</v>
      </c>
      <c r="B15" s="2" t="s">
        <v>14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1</v>
      </c>
      <c r="S15" s="8">
        <v>0</v>
      </c>
      <c r="T15" s="8">
        <v>0</v>
      </c>
      <c r="U15" s="8">
        <v>300</v>
      </c>
      <c r="V15" s="8">
        <v>0</v>
      </c>
      <c r="W15" s="8">
        <v>0</v>
      </c>
      <c r="X15" s="8">
        <v>1</v>
      </c>
      <c r="Y15" s="8">
        <v>0</v>
      </c>
      <c r="Z15" s="8">
        <v>0</v>
      </c>
      <c r="AA15" s="8">
        <v>300</v>
      </c>
      <c r="AB15" s="8">
        <v>0</v>
      </c>
      <c r="AC15" s="8">
        <v>0</v>
      </c>
    </row>
    <row r="16" spans="1:29" ht="15">
      <c r="A16" s="2"/>
      <c r="B16" s="3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30">
      <c r="A17" s="2"/>
      <c r="B17" s="3" t="s">
        <v>15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</row>
    <row r="18" spans="1:29" ht="30">
      <c r="A18" s="1" t="s">
        <v>16</v>
      </c>
      <c r="B18" s="2" t="s">
        <v>17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</row>
    <row r="19" spans="1:29" ht="15">
      <c r="A19" s="2"/>
      <c r="B19" s="3" t="s">
        <v>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30">
      <c r="A20" s="2"/>
      <c r="B20" s="3" t="s">
        <v>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</row>
    <row r="21" spans="1:29" ht="15">
      <c r="A21" s="1" t="s">
        <v>18</v>
      </c>
      <c r="B21" s="2" t="s">
        <v>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</row>
    <row r="22" spans="1:29" ht="15">
      <c r="A22" s="2"/>
      <c r="B22" s="3" t="s">
        <v>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30">
      <c r="A23" s="2"/>
      <c r="B23" s="3" t="s">
        <v>15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</row>
    <row r="24" spans="1:29" ht="15">
      <c r="A24" s="1" t="s">
        <v>20</v>
      </c>
      <c r="B24" s="2" t="s">
        <v>21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</row>
    <row r="825" ht="12.75"/>
    <row r="826" ht="12.75"/>
  </sheetData>
  <sheetProtection/>
  <mergeCells count="15">
    <mergeCell ref="O7:Q7"/>
    <mergeCell ref="R7:T7"/>
    <mergeCell ref="U7:W7"/>
    <mergeCell ref="X7:Z7"/>
    <mergeCell ref="AA7:AC7"/>
    <mergeCell ref="B2:AC4"/>
    <mergeCell ref="A6:B8"/>
    <mergeCell ref="C6:H6"/>
    <mergeCell ref="I6:Q6"/>
    <mergeCell ref="R6:W6"/>
    <mergeCell ref="X6:AC6"/>
    <mergeCell ref="C7:E7"/>
    <mergeCell ref="F7:H7"/>
    <mergeCell ref="I7:K7"/>
    <mergeCell ref="L7:N7"/>
  </mergeCells>
  <hyperlinks>
    <hyperlink ref="B11" location="Par825" display="Par825"/>
    <hyperlink ref="B14" location="Par826" display="Par826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AR826"/>
  <sheetViews>
    <sheetView zoomScale="85" zoomScaleNormal="85" zoomScalePageLayoutView="0" workbookViewId="0" topLeftCell="A1">
      <selection activeCell="X15" sqref="X15"/>
    </sheetView>
  </sheetViews>
  <sheetFormatPr defaultColWidth="9.140625" defaultRowHeight="12.75"/>
  <cols>
    <col min="1" max="1" width="4.28125" style="0" customWidth="1"/>
    <col min="2" max="2" width="24.421875" style="0" customWidth="1"/>
    <col min="15" max="15" width="8.7109375" style="0" bestFit="1" customWidth="1"/>
  </cols>
  <sheetData>
    <row r="2" spans="2:29" ht="12.75" customHeight="1">
      <c r="B2" s="17" t="s">
        <v>30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2:29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2:29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8" ht="15">
      <c r="A5" s="6" t="s">
        <v>29</v>
      </c>
      <c r="B5" s="7" t="s">
        <v>37</v>
      </c>
      <c r="C5" s="5"/>
      <c r="D5" s="5"/>
      <c r="E5" s="5"/>
      <c r="F5" s="5"/>
      <c r="G5" s="5"/>
      <c r="H5" s="5"/>
    </row>
    <row r="6" spans="1:29" ht="15" customHeight="1">
      <c r="A6" s="18" t="s">
        <v>0</v>
      </c>
      <c r="B6" s="19"/>
      <c r="C6" s="15" t="s">
        <v>24</v>
      </c>
      <c r="D6" s="15"/>
      <c r="E6" s="15"/>
      <c r="F6" s="15"/>
      <c r="G6" s="15"/>
      <c r="H6" s="15"/>
      <c r="I6" s="15" t="s">
        <v>25</v>
      </c>
      <c r="J6" s="15"/>
      <c r="K6" s="15"/>
      <c r="L6" s="15"/>
      <c r="M6" s="15"/>
      <c r="N6" s="15"/>
      <c r="O6" s="15"/>
      <c r="P6" s="15"/>
      <c r="Q6" s="15"/>
      <c r="R6" s="15" t="s">
        <v>26</v>
      </c>
      <c r="S6" s="15"/>
      <c r="T6" s="15"/>
      <c r="U6" s="15"/>
      <c r="V6" s="15"/>
      <c r="W6" s="15"/>
      <c r="X6" s="16" t="s">
        <v>27</v>
      </c>
      <c r="Y6" s="15"/>
      <c r="Z6" s="15"/>
      <c r="AA6" s="15"/>
      <c r="AB6" s="15"/>
      <c r="AC6" s="15"/>
    </row>
    <row r="7" spans="1:29" ht="33" customHeight="1">
      <c r="A7" s="20"/>
      <c r="B7" s="21"/>
      <c r="C7" s="14" t="s">
        <v>1</v>
      </c>
      <c r="D7" s="14"/>
      <c r="E7" s="14"/>
      <c r="F7" s="14" t="s">
        <v>2</v>
      </c>
      <c r="G7" s="14"/>
      <c r="H7" s="14"/>
      <c r="I7" s="14" t="s">
        <v>22</v>
      </c>
      <c r="J7" s="14"/>
      <c r="K7" s="14"/>
      <c r="L7" s="14" t="s">
        <v>2</v>
      </c>
      <c r="M7" s="14"/>
      <c r="N7" s="14"/>
      <c r="O7" s="14" t="s">
        <v>23</v>
      </c>
      <c r="P7" s="14"/>
      <c r="Q7" s="14"/>
      <c r="R7" s="14" t="s">
        <v>1</v>
      </c>
      <c r="S7" s="14"/>
      <c r="T7" s="14"/>
      <c r="U7" s="14" t="s">
        <v>2</v>
      </c>
      <c r="V7" s="14"/>
      <c r="W7" s="14"/>
      <c r="X7" s="14" t="s">
        <v>28</v>
      </c>
      <c r="Y7" s="14"/>
      <c r="Z7" s="14"/>
      <c r="AA7" s="14" t="s">
        <v>2</v>
      </c>
      <c r="AB7" s="14"/>
      <c r="AC7" s="14"/>
    </row>
    <row r="8" spans="1:29" ht="30">
      <c r="A8" s="22"/>
      <c r="B8" s="23"/>
      <c r="C8" s="9" t="s">
        <v>3</v>
      </c>
      <c r="D8" s="9" t="s">
        <v>4</v>
      </c>
      <c r="E8" s="9" t="s">
        <v>5</v>
      </c>
      <c r="F8" s="9" t="s">
        <v>3</v>
      </c>
      <c r="G8" s="9" t="s">
        <v>4</v>
      </c>
      <c r="H8" s="9" t="s">
        <v>5</v>
      </c>
      <c r="I8" s="9" t="s">
        <v>3</v>
      </c>
      <c r="J8" s="9" t="s">
        <v>4</v>
      </c>
      <c r="K8" s="9" t="s">
        <v>5</v>
      </c>
      <c r="L8" s="9" t="s">
        <v>3</v>
      </c>
      <c r="M8" s="9" t="s">
        <v>4</v>
      </c>
      <c r="N8" s="9" t="s">
        <v>5</v>
      </c>
      <c r="O8" s="9" t="s">
        <v>3</v>
      </c>
      <c r="P8" s="9" t="s">
        <v>4</v>
      </c>
      <c r="Q8" s="9" t="s">
        <v>5</v>
      </c>
      <c r="R8" s="9" t="s">
        <v>3</v>
      </c>
      <c r="S8" s="9" t="s">
        <v>4</v>
      </c>
      <c r="T8" s="9" t="s">
        <v>5</v>
      </c>
      <c r="U8" s="9" t="s">
        <v>3</v>
      </c>
      <c r="V8" s="9" t="s">
        <v>4</v>
      </c>
      <c r="W8" s="9" t="s">
        <v>5</v>
      </c>
      <c r="X8" s="9" t="s">
        <v>3</v>
      </c>
      <c r="Y8" s="9" t="s">
        <v>4</v>
      </c>
      <c r="Z8" s="9" t="s">
        <v>5</v>
      </c>
      <c r="AA8" s="9" t="s">
        <v>3</v>
      </c>
      <c r="AB8" s="9" t="s">
        <v>4</v>
      </c>
      <c r="AC8" s="9" t="s">
        <v>5</v>
      </c>
    </row>
    <row r="9" spans="1:29" ht="15">
      <c r="A9" s="1" t="s">
        <v>6</v>
      </c>
      <c r="B9" s="2" t="s">
        <v>7</v>
      </c>
      <c r="C9" s="8">
        <v>7</v>
      </c>
      <c r="D9" s="8">
        <v>0</v>
      </c>
      <c r="E9" s="8">
        <v>0</v>
      </c>
      <c r="F9" s="8">
        <v>7.13</v>
      </c>
      <c r="G9" s="8">
        <v>0</v>
      </c>
      <c r="H9" s="8">
        <v>0</v>
      </c>
      <c r="I9" s="8">
        <v>2</v>
      </c>
      <c r="J9" s="8">
        <v>0</v>
      </c>
      <c r="K9" s="8">
        <v>0</v>
      </c>
      <c r="L9" s="8">
        <v>10.2</v>
      </c>
      <c r="M9" s="8">
        <v>0</v>
      </c>
      <c r="N9" s="8">
        <v>0</v>
      </c>
      <c r="O9" s="8">
        <v>352.6725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6</v>
      </c>
      <c r="Y9" s="8">
        <v>0</v>
      </c>
      <c r="Z9" s="8">
        <v>0</v>
      </c>
      <c r="AA9" s="8">
        <v>8.28</v>
      </c>
      <c r="AB9" s="8">
        <v>0</v>
      </c>
      <c r="AC9" s="8">
        <v>0</v>
      </c>
    </row>
    <row r="10" spans="1:29" ht="15">
      <c r="A10" s="2"/>
      <c r="B10" s="3" t="s">
        <v>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30">
      <c r="A11" s="2"/>
      <c r="B11" s="4" t="s">
        <v>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</row>
    <row r="12" spans="1:29" ht="15">
      <c r="A12" s="1" t="s">
        <v>10</v>
      </c>
      <c r="B12" s="2" t="s">
        <v>11</v>
      </c>
      <c r="C12" s="8">
        <v>7</v>
      </c>
      <c r="D12" s="8">
        <v>0</v>
      </c>
      <c r="E12" s="8">
        <v>0</v>
      </c>
      <c r="F12" s="8">
        <v>704</v>
      </c>
      <c r="G12" s="8">
        <v>0</v>
      </c>
      <c r="H12" s="8">
        <v>0</v>
      </c>
      <c r="I12" s="8">
        <v>1</v>
      </c>
      <c r="J12" s="8">
        <v>0</v>
      </c>
      <c r="K12" s="8">
        <v>0</v>
      </c>
      <c r="L12" s="8">
        <v>25</v>
      </c>
      <c r="M12" s="8">
        <v>0</v>
      </c>
      <c r="N12" s="8">
        <v>0</v>
      </c>
      <c r="O12" s="11">
        <v>14.729608333333333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</row>
    <row r="13" spans="1:29" ht="15">
      <c r="A13" s="2"/>
      <c r="B13" s="3" t="s">
        <v>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30">
      <c r="A14" s="2"/>
      <c r="B14" s="4" t="s">
        <v>12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</row>
    <row r="15" spans="1:29" ht="30">
      <c r="A15" s="1" t="s">
        <v>13</v>
      </c>
      <c r="B15" s="2" t="s">
        <v>14</v>
      </c>
      <c r="C15" s="8">
        <v>1</v>
      </c>
      <c r="D15" s="8">
        <v>0</v>
      </c>
      <c r="E15" s="8">
        <v>0</v>
      </c>
      <c r="F15" s="8">
        <v>400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1</v>
      </c>
      <c r="Y15" s="8">
        <v>0</v>
      </c>
      <c r="Z15" s="8">
        <v>0</v>
      </c>
      <c r="AA15" s="8">
        <v>267</v>
      </c>
      <c r="AB15" s="8">
        <v>0</v>
      </c>
      <c r="AC15" s="8">
        <v>0</v>
      </c>
    </row>
    <row r="16" spans="1:29" ht="15">
      <c r="A16" s="2"/>
      <c r="B16" s="3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30">
      <c r="A17" s="2"/>
      <c r="B17" s="3" t="s">
        <v>15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</row>
    <row r="18" spans="1:29" ht="30">
      <c r="A18" s="1" t="s">
        <v>16</v>
      </c>
      <c r="B18" s="2" t="s">
        <v>17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</row>
    <row r="19" spans="1:29" ht="15">
      <c r="A19" s="2"/>
      <c r="B19" s="3" t="s">
        <v>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30">
      <c r="A20" s="2"/>
      <c r="B20" s="3" t="s">
        <v>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</row>
    <row r="21" spans="1:29" ht="15">
      <c r="A21" s="1" t="s">
        <v>18</v>
      </c>
      <c r="B21" s="2" t="s">
        <v>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</row>
    <row r="22" spans="1:29" ht="15">
      <c r="A22" s="2"/>
      <c r="B22" s="3" t="s">
        <v>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30">
      <c r="A23" s="2"/>
      <c r="B23" s="3" t="s">
        <v>15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</row>
    <row r="24" spans="1:29" ht="15">
      <c r="A24" s="1" t="s">
        <v>20</v>
      </c>
      <c r="B24" s="2" t="s">
        <v>21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</row>
    <row r="825" ht="12.75"/>
    <row r="826" ht="12.75"/>
  </sheetData>
  <sheetProtection/>
  <mergeCells count="15">
    <mergeCell ref="O7:Q7"/>
    <mergeCell ref="R7:T7"/>
    <mergeCell ref="U7:W7"/>
    <mergeCell ref="X7:Z7"/>
    <mergeCell ref="AA7:AC7"/>
    <mergeCell ref="B2:AC4"/>
    <mergeCell ref="A6:B8"/>
    <mergeCell ref="C6:H6"/>
    <mergeCell ref="I6:Q6"/>
    <mergeCell ref="R6:W6"/>
    <mergeCell ref="X6:AC6"/>
    <mergeCell ref="C7:E7"/>
    <mergeCell ref="F7:H7"/>
    <mergeCell ref="I7:K7"/>
    <mergeCell ref="L7:N7"/>
  </mergeCells>
  <hyperlinks>
    <hyperlink ref="B11" location="Par825" display="Par825"/>
    <hyperlink ref="B14" location="Par826" display="Par826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PAR826"/>
  <sheetViews>
    <sheetView zoomScale="85" zoomScaleNormal="85" zoomScalePageLayoutView="0" workbookViewId="0" topLeftCell="A1">
      <selection activeCell="L18" sqref="L18"/>
    </sheetView>
  </sheetViews>
  <sheetFormatPr defaultColWidth="9.140625" defaultRowHeight="12.75"/>
  <cols>
    <col min="1" max="1" width="4.28125" style="0" customWidth="1"/>
    <col min="2" max="2" width="24.421875" style="0" customWidth="1"/>
    <col min="15" max="15" width="9.00390625" style="0" customWidth="1"/>
  </cols>
  <sheetData>
    <row r="2" spans="2:29" ht="12.75" customHeight="1">
      <c r="B2" s="17" t="s">
        <v>30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2:29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2:29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8" ht="15">
      <c r="A5" s="6" t="s">
        <v>29</v>
      </c>
      <c r="B5" s="7" t="s">
        <v>38</v>
      </c>
      <c r="C5" s="5"/>
      <c r="D5" s="5"/>
      <c r="E5" s="5"/>
      <c r="F5" s="5"/>
      <c r="G5" s="5"/>
      <c r="H5" s="5"/>
    </row>
    <row r="6" spans="1:29" ht="15" customHeight="1">
      <c r="A6" s="18" t="s">
        <v>0</v>
      </c>
      <c r="B6" s="19"/>
      <c r="C6" s="15" t="s">
        <v>24</v>
      </c>
      <c r="D6" s="15"/>
      <c r="E6" s="15"/>
      <c r="F6" s="15"/>
      <c r="G6" s="15"/>
      <c r="H6" s="15"/>
      <c r="I6" s="15" t="s">
        <v>25</v>
      </c>
      <c r="J6" s="15"/>
      <c r="K6" s="15"/>
      <c r="L6" s="15"/>
      <c r="M6" s="15"/>
      <c r="N6" s="15"/>
      <c r="O6" s="15"/>
      <c r="P6" s="15"/>
      <c r="Q6" s="15"/>
      <c r="R6" s="15" t="s">
        <v>26</v>
      </c>
      <c r="S6" s="15"/>
      <c r="T6" s="15"/>
      <c r="U6" s="15"/>
      <c r="V6" s="15"/>
      <c r="W6" s="15"/>
      <c r="X6" s="16" t="s">
        <v>27</v>
      </c>
      <c r="Y6" s="15"/>
      <c r="Z6" s="15"/>
      <c r="AA6" s="15"/>
      <c r="AB6" s="15"/>
      <c r="AC6" s="15"/>
    </row>
    <row r="7" spans="1:29" ht="33" customHeight="1">
      <c r="A7" s="20"/>
      <c r="B7" s="21"/>
      <c r="C7" s="14" t="s">
        <v>1</v>
      </c>
      <c r="D7" s="14"/>
      <c r="E7" s="14"/>
      <c r="F7" s="14" t="s">
        <v>2</v>
      </c>
      <c r="G7" s="14"/>
      <c r="H7" s="14"/>
      <c r="I7" s="14" t="s">
        <v>22</v>
      </c>
      <c r="J7" s="14"/>
      <c r="K7" s="14"/>
      <c r="L7" s="14" t="s">
        <v>2</v>
      </c>
      <c r="M7" s="14"/>
      <c r="N7" s="14"/>
      <c r="O7" s="14" t="s">
        <v>23</v>
      </c>
      <c r="P7" s="14"/>
      <c r="Q7" s="14"/>
      <c r="R7" s="14" t="s">
        <v>1</v>
      </c>
      <c r="S7" s="14"/>
      <c r="T7" s="14"/>
      <c r="U7" s="14" t="s">
        <v>2</v>
      </c>
      <c r="V7" s="14"/>
      <c r="W7" s="14"/>
      <c r="X7" s="14" t="s">
        <v>28</v>
      </c>
      <c r="Y7" s="14"/>
      <c r="Z7" s="14"/>
      <c r="AA7" s="14" t="s">
        <v>2</v>
      </c>
      <c r="AB7" s="14"/>
      <c r="AC7" s="14"/>
    </row>
    <row r="8" spans="1:29" ht="30">
      <c r="A8" s="22"/>
      <c r="B8" s="23"/>
      <c r="C8" s="9" t="s">
        <v>3</v>
      </c>
      <c r="D8" s="9" t="s">
        <v>4</v>
      </c>
      <c r="E8" s="9" t="s">
        <v>5</v>
      </c>
      <c r="F8" s="9" t="s">
        <v>3</v>
      </c>
      <c r="G8" s="9" t="s">
        <v>4</v>
      </c>
      <c r="H8" s="9" t="s">
        <v>5</v>
      </c>
      <c r="I8" s="9" t="s">
        <v>3</v>
      </c>
      <c r="J8" s="9" t="s">
        <v>4</v>
      </c>
      <c r="K8" s="9" t="s">
        <v>5</v>
      </c>
      <c r="L8" s="9" t="s">
        <v>3</v>
      </c>
      <c r="M8" s="9" t="s">
        <v>4</v>
      </c>
      <c r="N8" s="9" t="s">
        <v>5</v>
      </c>
      <c r="O8" s="9" t="s">
        <v>3</v>
      </c>
      <c r="P8" s="9" t="s">
        <v>4</v>
      </c>
      <c r="Q8" s="9" t="s">
        <v>5</v>
      </c>
      <c r="R8" s="9" t="s">
        <v>3</v>
      </c>
      <c r="S8" s="9" t="s">
        <v>4</v>
      </c>
      <c r="T8" s="9" t="s">
        <v>5</v>
      </c>
      <c r="U8" s="9" t="s">
        <v>3</v>
      </c>
      <c r="V8" s="9" t="s">
        <v>4</v>
      </c>
      <c r="W8" s="9" t="s">
        <v>5</v>
      </c>
      <c r="X8" s="9" t="s">
        <v>3</v>
      </c>
      <c r="Y8" s="9" t="s">
        <v>4</v>
      </c>
      <c r="Z8" s="9" t="s">
        <v>5</v>
      </c>
      <c r="AA8" s="9" t="s">
        <v>3</v>
      </c>
      <c r="AB8" s="9" t="s">
        <v>4</v>
      </c>
      <c r="AC8" s="9" t="s">
        <v>5</v>
      </c>
    </row>
    <row r="9" spans="1:29" ht="15">
      <c r="A9" s="1" t="s">
        <v>6</v>
      </c>
      <c r="B9" s="2" t="s">
        <v>7</v>
      </c>
      <c r="C9" s="8">
        <v>2</v>
      </c>
      <c r="D9" s="8">
        <v>0</v>
      </c>
      <c r="E9" s="8">
        <v>0</v>
      </c>
      <c r="F9" s="8">
        <v>20</v>
      </c>
      <c r="G9" s="8">
        <v>0</v>
      </c>
      <c r="H9" s="8">
        <v>0</v>
      </c>
      <c r="I9" s="8">
        <v>6</v>
      </c>
      <c r="J9" s="8">
        <v>0</v>
      </c>
      <c r="K9" s="8">
        <v>0</v>
      </c>
      <c r="L9" s="8">
        <v>1.13</v>
      </c>
      <c r="M9" s="8">
        <v>0</v>
      </c>
      <c r="N9" s="8">
        <v>0</v>
      </c>
      <c r="O9" s="13">
        <v>88.37765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7</v>
      </c>
      <c r="Y9" s="8">
        <v>0</v>
      </c>
      <c r="Z9" s="8">
        <v>0</v>
      </c>
      <c r="AA9" s="8">
        <v>1.33</v>
      </c>
      <c r="AB9" s="8">
        <v>0</v>
      </c>
      <c r="AC9" s="8">
        <v>0</v>
      </c>
    </row>
    <row r="10" spans="1:29" ht="15">
      <c r="A10" s="2"/>
      <c r="B10" s="3" t="s">
        <v>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30">
      <c r="A11" s="2"/>
      <c r="B11" s="4" t="s">
        <v>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</row>
    <row r="12" spans="1:29" ht="15">
      <c r="A12" s="1" t="s">
        <v>10</v>
      </c>
      <c r="B12" s="2" t="s">
        <v>11</v>
      </c>
      <c r="C12" s="8">
        <v>1</v>
      </c>
      <c r="D12" s="8">
        <v>0</v>
      </c>
      <c r="E12" s="8">
        <v>0</v>
      </c>
      <c r="F12" s="8">
        <v>150</v>
      </c>
      <c r="G12" s="8">
        <v>0</v>
      </c>
      <c r="H12" s="8">
        <v>0</v>
      </c>
      <c r="I12" s="8">
        <v>5</v>
      </c>
      <c r="J12" s="8">
        <v>0</v>
      </c>
      <c r="K12" s="8">
        <v>0</v>
      </c>
      <c r="L12" s="8">
        <v>530</v>
      </c>
      <c r="M12" s="8">
        <v>0</v>
      </c>
      <c r="N12" s="8">
        <v>0</v>
      </c>
      <c r="O12" s="13">
        <v>4198.072108333334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1</v>
      </c>
      <c r="Y12" s="8">
        <v>0</v>
      </c>
      <c r="Z12" s="8">
        <v>0</v>
      </c>
      <c r="AA12" s="8">
        <v>60</v>
      </c>
      <c r="AB12" s="8">
        <v>0</v>
      </c>
      <c r="AC12" s="8">
        <v>0</v>
      </c>
    </row>
    <row r="13" spans="1:29" ht="15">
      <c r="A13" s="2"/>
      <c r="B13" s="3" t="s">
        <v>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30">
      <c r="A14" s="2"/>
      <c r="B14" s="4" t="s">
        <v>12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</row>
    <row r="15" spans="1:29" ht="30">
      <c r="A15" s="1" t="s">
        <v>13</v>
      </c>
      <c r="B15" s="2" t="s">
        <v>14</v>
      </c>
      <c r="C15" s="8">
        <v>2</v>
      </c>
      <c r="D15" s="8">
        <v>0</v>
      </c>
      <c r="E15" s="8">
        <v>0</v>
      </c>
      <c r="F15" s="8">
        <v>1260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1</v>
      </c>
      <c r="Y15" s="8">
        <v>0</v>
      </c>
      <c r="Z15" s="8">
        <v>0</v>
      </c>
      <c r="AA15" s="8">
        <v>635</v>
      </c>
      <c r="AB15" s="8">
        <v>0</v>
      </c>
      <c r="AC15" s="8">
        <v>0</v>
      </c>
    </row>
    <row r="16" spans="1:29" ht="15">
      <c r="A16" s="2"/>
      <c r="B16" s="3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30">
      <c r="A17" s="2"/>
      <c r="B17" s="3" t="s">
        <v>15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</row>
    <row r="18" spans="1:29" ht="30">
      <c r="A18" s="1" t="s">
        <v>16</v>
      </c>
      <c r="B18" s="2" t="s">
        <v>17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1</v>
      </c>
      <c r="J18" s="8">
        <v>0</v>
      </c>
      <c r="K18" s="8">
        <v>0</v>
      </c>
      <c r="L18" s="8">
        <v>680.59</v>
      </c>
      <c r="M18" s="8">
        <v>0</v>
      </c>
      <c r="N18" s="8">
        <v>0</v>
      </c>
      <c r="O18" s="8">
        <v>1417.5099083333334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</row>
    <row r="19" spans="1:29" ht="15">
      <c r="A19" s="2"/>
      <c r="B19" s="3" t="s">
        <v>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30">
      <c r="A20" s="2"/>
      <c r="B20" s="3" t="s">
        <v>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</row>
    <row r="21" spans="1:29" ht="15">
      <c r="A21" s="1" t="s">
        <v>18</v>
      </c>
      <c r="B21" s="2" t="s">
        <v>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</row>
    <row r="22" spans="1:29" ht="15">
      <c r="A22" s="2"/>
      <c r="B22" s="3" t="s">
        <v>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30">
      <c r="A23" s="2"/>
      <c r="B23" s="3" t="s">
        <v>15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</row>
    <row r="24" spans="1:29" ht="15">
      <c r="A24" s="1" t="s">
        <v>20</v>
      </c>
      <c r="B24" s="2" t="s">
        <v>21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</row>
    <row r="825" ht="12.75"/>
    <row r="826" ht="12.75"/>
  </sheetData>
  <sheetProtection/>
  <mergeCells count="15">
    <mergeCell ref="O7:Q7"/>
    <mergeCell ref="R7:T7"/>
    <mergeCell ref="U7:W7"/>
    <mergeCell ref="X7:Z7"/>
    <mergeCell ref="AA7:AC7"/>
    <mergeCell ref="B2:AC4"/>
    <mergeCell ref="A6:B8"/>
    <mergeCell ref="C6:H6"/>
    <mergeCell ref="I6:Q6"/>
    <mergeCell ref="R6:W6"/>
    <mergeCell ref="X6:AC6"/>
    <mergeCell ref="C7:E7"/>
    <mergeCell ref="F7:H7"/>
    <mergeCell ref="I7:K7"/>
    <mergeCell ref="L7:N7"/>
  </mergeCells>
  <hyperlinks>
    <hyperlink ref="B11" location="Par825" display="Par825"/>
    <hyperlink ref="B14" location="Par826" display="Par826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PAR826"/>
  <sheetViews>
    <sheetView zoomScale="85" zoomScaleNormal="85" zoomScalePageLayoutView="0" workbookViewId="0" topLeftCell="A1">
      <selection activeCell="N15" sqref="N15"/>
    </sheetView>
  </sheetViews>
  <sheetFormatPr defaultColWidth="9.140625" defaultRowHeight="12.75"/>
  <cols>
    <col min="1" max="1" width="4.28125" style="0" customWidth="1"/>
    <col min="2" max="2" width="24.421875" style="0" customWidth="1"/>
    <col min="12" max="12" width="8.421875" style="0" customWidth="1"/>
    <col min="15" max="15" width="6.7109375" style="0" bestFit="1" customWidth="1"/>
  </cols>
  <sheetData>
    <row r="2" spans="2:29" ht="12.75" customHeight="1">
      <c r="B2" s="17" t="s">
        <v>30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2:29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2:29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8" ht="15">
      <c r="A5" s="6" t="s">
        <v>29</v>
      </c>
      <c r="B5" s="7" t="s">
        <v>39</v>
      </c>
      <c r="C5" s="5"/>
      <c r="D5" s="5"/>
      <c r="E5" s="5"/>
      <c r="F5" s="5"/>
      <c r="G5" s="5"/>
      <c r="H5" s="5"/>
    </row>
    <row r="6" spans="1:29" ht="15" customHeight="1">
      <c r="A6" s="18" t="s">
        <v>0</v>
      </c>
      <c r="B6" s="19"/>
      <c r="C6" s="15" t="s">
        <v>24</v>
      </c>
      <c r="D6" s="15"/>
      <c r="E6" s="15"/>
      <c r="F6" s="15"/>
      <c r="G6" s="15"/>
      <c r="H6" s="15"/>
      <c r="I6" s="15" t="s">
        <v>25</v>
      </c>
      <c r="J6" s="15"/>
      <c r="K6" s="15"/>
      <c r="L6" s="15"/>
      <c r="M6" s="15"/>
      <c r="N6" s="15"/>
      <c r="O6" s="15"/>
      <c r="P6" s="15"/>
      <c r="Q6" s="15"/>
      <c r="R6" s="15" t="s">
        <v>26</v>
      </c>
      <c r="S6" s="15"/>
      <c r="T6" s="15"/>
      <c r="U6" s="15"/>
      <c r="V6" s="15"/>
      <c r="W6" s="15"/>
      <c r="X6" s="16" t="s">
        <v>27</v>
      </c>
      <c r="Y6" s="15"/>
      <c r="Z6" s="15"/>
      <c r="AA6" s="15"/>
      <c r="AB6" s="15"/>
      <c r="AC6" s="15"/>
    </row>
    <row r="7" spans="1:29" ht="33" customHeight="1">
      <c r="A7" s="20"/>
      <c r="B7" s="21"/>
      <c r="C7" s="14" t="s">
        <v>1</v>
      </c>
      <c r="D7" s="14"/>
      <c r="E7" s="14"/>
      <c r="F7" s="14" t="s">
        <v>2</v>
      </c>
      <c r="G7" s="14"/>
      <c r="H7" s="14"/>
      <c r="I7" s="14" t="s">
        <v>22</v>
      </c>
      <c r="J7" s="14"/>
      <c r="K7" s="14"/>
      <c r="L7" s="14" t="s">
        <v>2</v>
      </c>
      <c r="M7" s="14"/>
      <c r="N7" s="14"/>
      <c r="O7" s="14" t="s">
        <v>23</v>
      </c>
      <c r="P7" s="14"/>
      <c r="Q7" s="14"/>
      <c r="R7" s="14" t="s">
        <v>1</v>
      </c>
      <c r="S7" s="14"/>
      <c r="T7" s="14"/>
      <c r="U7" s="14" t="s">
        <v>2</v>
      </c>
      <c r="V7" s="14"/>
      <c r="W7" s="14"/>
      <c r="X7" s="14" t="s">
        <v>28</v>
      </c>
      <c r="Y7" s="14"/>
      <c r="Z7" s="14"/>
      <c r="AA7" s="14" t="s">
        <v>2</v>
      </c>
      <c r="AB7" s="14"/>
      <c r="AC7" s="14"/>
    </row>
    <row r="8" spans="1:29" ht="30">
      <c r="A8" s="22"/>
      <c r="B8" s="23"/>
      <c r="C8" s="9" t="s">
        <v>3</v>
      </c>
      <c r="D8" s="9" t="s">
        <v>4</v>
      </c>
      <c r="E8" s="9" t="s">
        <v>5</v>
      </c>
      <c r="F8" s="9" t="s">
        <v>3</v>
      </c>
      <c r="G8" s="9" t="s">
        <v>4</v>
      </c>
      <c r="H8" s="9" t="s">
        <v>5</v>
      </c>
      <c r="I8" s="9" t="s">
        <v>3</v>
      </c>
      <c r="J8" s="9" t="s">
        <v>4</v>
      </c>
      <c r="K8" s="9" t="s">
        <v>5</v>
      </c>
      <c r="L8" s="9" t="s">
        <v>3</v>
      </c>
      <c r="M8" s="9" t="s">
        <v>4</v>
      </c>
      <c r="N8" s="9" t="s">
        <v>5</v>
      </c>
      <c r="O8" s="9" t="s">
        <v>3</v>
      </c>
      <c r="P8" s="9" t="s">
        <v>4</v>
      </c>
      <c r="Q8" s="9" t="s">
        <v>5</v>
      </c>
      <c r="R8" s="9" t="s">
        <v>3</v>
      </c>
      <c r="S8" s="9" t="s">
        <v>4</v>
      </c>
      <c r="T8" s="9" t="s">
        <v>5</v>
      </c>
      <c r="U8" s="9" t="s">
        <v>3</v>
      </c>
      <c r="V8" s="9" t="s">
        <v>4</v>
      </c>
      <c r="W8" s="9" t="s">
        <v>5</v>
      </c>
      <c r="X8" s="9" t="s">
        <v>3</v>
      </c>
      <c r="Y8" s="9" t="s">
        <v>4</v>
      </c>
      <c r="Z8" s="9" t="s">
        <v>5</v>
      </c>
      <c r="AA8" s="9" t="s">
        <v>3</v>
      </c>
      <c r="AB8" s="9" t="s">
        <v>4</v>
      </c>
      <c r="AC8" s="9" t="s">
        <v>5</v>
      </c>
    </row>
    <row r="9" spans="1:29" ht="15">
      <c r="A9" s="1" t="s">
        <v>6</v>
      </c>
      <c r="B9" s="2" t="s">
        <v>7</v>
      </c>
      <c r="C9" s="8">
        <v>1</v>
      </c>
      <c r="D9" s="8">
        <v>0</v>
      </c>
      <c r="E9" s="8">
        <v>0</v>
      </c>
      <c r="F9" s="8">
        <v>7</v>
      </c>
      <c r="G9" s="8">
        <v>0</v>
      </c>
      <c r="H9" s="8">
        <v>0</v>
      </c>
      <c r="I9" s="8">
        <v>1</v>
      </c>
      <c r="J9" s="8">
        <v>0</v>
      </c>
      <c r="K9" s="8">
        <v>0</v>
      </c>
      <c r="L9" s="8">
        <v>7</v>
      </c>
      <c r="M9" s="8">
        <v>0</v>
      </c>
      <c r="N9" s="8">
        <v>0</v>
      </c>
      <c r="O9" s="11">
        <f>17675.53/1.2/1000</f>
        <v>14.729608333333333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</row>
    <row r="10" spans="1:29" ht="15">
      <c r="A10" s="2"/>
      <c r="B10" s="3" t="s">
        <v>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30">
      <c r="A11" s="2"/>
      <c r="B11" s="4" t="s">
        <v>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</row>
    <row r="12" spans="1:29" ht="15">
      <c r="A12" s="1" t="s">
        <v>10</v>
      </c>
      <c r="B12" s="2" t="s">
        <v>11</v>
      </c>
      <c r="C12" s="8">
        <v>1</v>
      </c>
      <c r="D12" s="8">
        <v>0</v>
      </c>
      <c r="E12" s="8">
        <v>0</v>
      </c>
      <c r="F12" s="8">
        <v>85</v>
      </c>
      <c r="G12" s="8">
        <v>0</v>
      </c>
      <c r="H12" s="8">
        <v>0</v>
      </c>
      <c r="I12" s="8">
        <v>1</v>
      </c>
      <c r="J12" s="8">
        <v>0</v>
      </c>
      <c r="K12" s="8">
        <v>0</v>
      </c>
      <c r="L12" s="8">
        <v>85</v>
      </c>
      <c r="M12" s="8">
        <v>0</v>
      </c>
      <c r="N12" s="8">
        <v>0</v>
      </c>
      <c r="O12" s="11">
        <f>17675.53/1.2/1000</f>
        <v>14.729608333333333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1</v>
      </c>
      <c r="Y12" s="8">
        <v>0</v>
      </c>
      <c r="Z12" s="8">
        <v>0</v>
      </c>
      <c r="AA12" s="8">
        <v>120</v>
      </c>
      <c r="AB12" s="8">
        <v>0</v>
      </c>
      <c r="AC12" s="8">
        <v>0</v>
      </c>
    </row>
    <row r="13" spans="1:29" ht="15">
      <c r="A13" s="2"/>
      <c r="B13" s="3" t="s">
        <v>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30">
      <c r="A14" s="2"/>
      <c r="B14" s="4" t="s">
        <v>12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</row>
    <row r="15" spans="1:29" ht="30">
      <c r="A15" s="1" t="s">
        <v>13</v>
      </c>
      <c r="B15" s="2" t="s">
        <v>14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</row>
    <row r="16" spans="1:29" ht="15">
      <c r="A16" s="2"/>
      <c r="B16" s="3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30">
      <c r="A17" s="2"/>
      <c r="B17" s="3" t="s">
        <v>15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</row>
    <row r="18" spans="1:29" ht="30">
      <c r="A18" s="1" t="s">
        <v>16</v>
      </c>
      <c r="B18" s="2" t="s">
        <v>17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</row>
    <row r="19" spans="1:29" ht="15">
      <c r="A19" s="2"/>
      <c r="B19" s="3" t="s">
        <v>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30">
      <c r="A20" s="2"/>
      <c r="B20" s="3" t="s">
        <v>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</row>
    <row r="21" spans="1:29" ht="15">
      <c r="A21" s="1" t="s">
        <v>18</v>
      </c>
      <c r="B21" s="2" t="s">
        <v>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</row>
    <row r="22" spans="1:29" ht="15">
      <c r="A22" s="2"/>
      <c r="B22" s="3" t="s">
        <v>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30">
      <c r="A23" s="2"/>
      <c r="B23" s="3" t="s">
        <v>15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</row>
    <row r="24" spans="1:29" ht="15">
      <c r="A24" s="1" t="s">
        <v>20</v>
      </c>
      <c r="B24" s="2" t="s">
        <v>21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</row>
    <row r="825" ht="12.75"/>
    <row r="826" ht="12.75"/>
  </sheetData>
  <sheetProtection/>
  <mergeCells count="15">
    <mergeCell ref="O7:Q7"/>
    <mergeCell ref="R7:T7"/>
    <mergeCell ref="U7:W7"/>
    <mergeCell ref="X7:Z7"/>
    <mergeCell ref="AA7:AC7"/>
    <mergeCell ref="B2:AC4"/>
    <mergeCell ref="A6:B8"/>
    <mergeCell ref="C6:H6"/>
    <mergeCell ref="I6:Q6"/>
    <mergeCell ref="R6:W6"/>
    <mergeCell ref="X6:AC6"/>
    <mergeCell ref="C7:E7"/>
    <mergeCell ref="F7:H7"/>
    <mergeCell ref="I7:K7"/>
    <mergeCell ref="L7:N7"/>
  </mergeCells>
  <hyperlinks>
    <hyperlink ref="B11" location="Par825" display="Par825"/>
    <hyperlink ref="B14" location="Par826" display="Par826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Иван Иванов</cp:lastModifiedBy>
  <dcterms:created xsi:type="dcterms:W3CDTF">2017-01-31T05:44:18Z</dcterms:created>
  <dcterms:modified xsi:type="dcterms:W3CDTF">2024-01-09T12:15:20Z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